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fileSharing readOnlyRecommended="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jens\Downloads\"/>
    </mc:Choice>
  </mc:AlternateContent>
  <xr:revisionPtr revIDLastSave="0" documentId="8_{A350FDAE-80F5-4476-BBE9-3962394956D9}" xr6:coauthVersionLast="47" xr6:coauthVersionMax="47" xr10:uidLastSave="{00000000-0000-0000-0000-000000000000}"/>
  <bookViews>
    <workbookView xWindow="-120" yWindow="-120" windowWidth="29040" windowHeight="15990" tabRatio="842" xr2:uid="{00000000-000D-0000-FFFF-FFFF00000000}"/>
  </bookViews>
  <sheets>
    <sheet name="ALGEMENE VOORWAARDEN" sheetId="10" r:id="rId1"/>
    <sheet name="Inbouwvijvers" sheetId="4" r:id="rId2"/>
    <sheet name="Bovengrondse vijvers" sheetId="5" r:id="rId3"/>
    <sheet name="Vijvers met waterval" sheetId="2" r:id="rId4"/>
    <sheet name="Vijvers met deksel" sheetId="3" r:id="rId5"/>
    <sheet name="Watertafels en decoratie" sheetId="11" r:id="rId6"/>
    <sheet name="Kaders en randen" sheetId="8" r:id="rId7"/>
    <sheet name="Tussenwanden" sheetId="9" r:id="rId8"/>
    <sheet name="Plantenbakken" sheetId="12" r:id="rId9"/>
  </sheets>
  <definedNames>
    <definedName name="ARTIKE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3" i="5" l="1"/>
  <c r="G23" i="5" s="1"/>
  <c r="I23" i="5"/>
  <c r="H28" i="4"/>
  <c r="G28" i="4" s="1"/>
  <c r="I28" i="4"/>
  <c r="F81" i="12"/>
  <c r="G81" i="12"/>
  <c r="H81" i="12"/>
  <c r="F77" i="12"/>
  <c r="G77" i="12"/>
  <c r="H77" i="12"/>
  <c r="E28" i="8"/>
  <c r="F28" i="8"/>
  <c r="E34" i="8"/>
  <c r="F34" i="8"/>
  <c r="D34" i="8" s="1"/>
  <c r="E32" i="8"/>
  <c r="F32" i="8"/>
  <c r="F56" i="12"/>
  <c r="G56" i="12"/>
  <c r="H56" i="12"/>
  <c r="F51" i="12"/>
  <c r="F49" i="12"/>
  <c r="G51" i="12"/>
  <c r="G49" i="12"/>
  <c r="H51" i="12"/>
  <c r="H49" i="12"/>
  <c r="G44" i="12"/>
  <c r="G43" i="12"/>
  <c r="H43" i="12"/>
  <c r="H44" i="12"/>
  <c r="F44" i="12" s="1"/>
  <c r="G41" i="12"/>
  <c r="H41" i="12"/>
  <c r="F41" i="12" s="1"/>
  <c r="G36" i="12"/>
  <c r="H36" i="12"/>
  <c r="F36" i="12" s="1"/>
  <c r="E81" i="8"/>
  <c r="F81" i="8"/>
  <c r="H47" i="12"/>
  <c r="G55" i="12"/>
  <c r="H55" i="12"/>
  <c r="F55" i="12" s="1"/>
  <c r="H54" i="12"/>
  <c r="G54" i="12"/>
  <c r="H45" i="12"/>
  <c r="G47" i="12"/>
  <c r="G52" i="12"/>
  <c r="H52" i="12"/>
  <c r="G50" i="12"/>
  <c r="H50" i="12"/>
  <c r="F50" i="12" s="1"/>
  <c r="G45" i="12"/>
  <c r="G35" i="12"/>
  <c r="H35" i="12"/>
  <c r="G10" i="12"/>
  <c r="H10" i="12"/>
  <c r="G9" i="12"/>
  <c r="H9" i="12"/>
  <c r="G30" i="12"/>
  <c r="G29" i="12"/>
  <c r="G28" i="12"/>
  <c r="H30" i="12"/>
  <c r="H29" i="12"/>
  <c r="H28" i="12"/>
  <c r="G40" i="12"/>
  <c r="G39" i="12"/>
  <c r="H40" i="12"/>
  <c r="H39" i="12"/>
  <c r="H38" i="12"/>
  <c r="G38" i="12"/>
  <c r="G92" i="12"/>
  <c r="G90" i="12"/>
  <c r="H92" i="12"/>
  <c r="G13" i="12"/>
  <c r="H13" i="12"/>
  <c r="G32" i="12"/>
  <c r="H32" i="12"/>
  <c r="G12" i="12"/>
  <c r="H12" i="12"/>
  <c r="H34" i="12"/>
  <c r="G34" i="12"/>
  <c r="G22" i="12"/>
  <c r="G23" i="12"/>
  <c r="G25" i="12"/>
  <c r="G26" i="12"/>
  <c r="H26" i="12"/>
  <c r="H23" i="12"/>
  <c r="G87" i="12"/>
  <c r="H87" i="12"/>
  <c r="H79" i="12"/>
  <c r="H25" i="12"/>
  <c r="H22" i="12"/>
  <c r="H21" i="12"/>
  <c r="H20" i="12"/>
  <c r="H18" i="12"/>
  <c r="H17" i="12"/>
  <c r="H15" i="12"/>
  <c r="G18" i="12"/>
  <c r="G21" i="12"/>
  <c r="G20" i="12"/>
  <c r="G17" i="12"/>
  <c r="G15" i="12"/>
  <c r="H90" i="12"/>
  <c r="H89" i="12"/>
  <c r="G89" i="12"/>
  <c r="H85" i="12"/>
  <c r="H86" i="12"/>
  <c r="H94" i="12"/>
  <c r="H104" i="12"/>
  <c r="G84" i="12"/>
  <c r="G85" i="12"/>
  <c r="G86" i="12"/>
  <c r="G94" i="12"/>
  <c r="G104" i="12"/>
  <c r="H84" i="12"/>
  <c r="G71" i="12"/>
  <c r="G72" i="12"/>
  <c r="G73" i="12"/>
  <c r="H71" i="12"/>
  <c r="H72" i="12"/>
  <c r="H73" i="12"/>
  <c r="G70" i="12"/>
  <c r="H70" i="12"/>
  <c r="D32" i="8" l="1"/>
  <c r="D28" i="8"/>
  <c r="D81" i="8"/>
  <c r="F43" i="12"/>
  <c r="F9" i="12"/>
  <c r="F47" i="12"/>
  <c r="F54" i="12"/>
  <c r="F52" i="12"/>
  <c r="F29" i="12"/>
  <c r="F35" i="12"/>
  <c r="F10" i="12"/>
  <c r="F45" i="12"/>
  <c r="F28" i="12"/>
  <c r="F40" i="12"/>
  <c r="F30" i="12"/>
  <c r="F39" i="12"/>
  <c r="F21" i="12"/>
  <c r="F32" i="12"/>
  <c r="F92" i="12"/>
  <c r="F38" i="12"/>
  <c r="F90" i="12"/>
  <c r="F20" i="12"/>
  <c r="F26" i="12"/>
  <c r="F13" i="12"/>
  <c r="F22" i="12"/>
  <c r="F15" i="12"/>
  <c r="F17" i="12"/>
  <c r="F18" i="12"/>
  <c r="F23" i="12"/>
  <c r="F12" i="12"/>
  <c r="F25" i="12"/>
  <c r="F34" i="12"/>
  <c r="F87" i="12"/>
  <c r="F89" i="12"/>
  <c r="F84" i="12"/>
  <c r="F71" i="12"/>
  <c r="F104" i="12"/>
  <c r="F86" i="12"/>
  <c r="F73" i="12"/>
  <c r="F72" i="12"/>
  <c r="F94" i="12"/>
  <c r="F85" i="12"/>
  <c r="F70" i="12"/>
  <c r="G59" i="11"/>
  <c r="E59" i="11" s="1"/>
  <c r="G60" i="11"/>
  <c r="E60" i="11" s="1"/>
  <c r="F59" i="11"/>
  <c r="F60" i="11"/>
  <c r="E55" i="11"/>
  <c r="F55" i="11"/>
  <c r="F56" i="11"/>
  <c r="G55" i="11"/>
  <c r="G56" i="11"/>
  <c r="E56" i="11" s="1"/>
  <c r="F51" i="11"/>
  <c r="F52" i="11"/>
  <c r="G51" i="11"/>
  <c r="G52" i="11"/>
  <c r="F47" i="11"/>
  <c r="F45" i="11"/>
  <c r="G47" i="11"/>
  <c r="F44" i="11"/>
  <c r="F40" i="11"/>
  <c r="F41" i="11"/>
  <c r="F30" i="11"/>
  <c r="G30" i="11"/>
  <c r="F33" i="11"/>
  <c r="F34" i="11"/>
  <c r="F36" i="11"/>
  <c r="G34" i="11"/>
  <c r="G33" i="11"/>
  <c r="E52" i="11" l="1"/>
  <c r="E51" i="11"/>
  <c r="E47" i="11"/>
  <c r="E30" i="11"/>
  <c r="E33" i="11"/>
  <c r="E34" i="11"/>
  <c r="G39" i="11"/>
  <c r="G40" i="11"/>
  <c r="E40" i="11" s="1"/>
  <c r="G41" i="11"/>
  <c r="E41" i="11" s="1"/>
  <c r="G43" i="11"/>
  <c r="G44" i="11"/>
  <c r="E44" i="11" s="1"/>
  <c r="G45" i="11"/>
  <c r="E45" i="11" s="1"/>
  <c r="G36" i="11"/>
  <c r="E36" i="11" s="1"/>
  <c r="F37" i="11"/>
  <c r="G37" i="11"/>
  <c r="H82" i="12"/>
  <c r="G82" i="12"/>
  <c r="G79" i="12"/>
  <c r="G75" i="12"/>
  <c r="H75" i="12"/>
  <c r="H68" i="12"/>
  <c r="G68" i="12"/>
  <c r="H67" i="12"/>
  <c r="G67" i="12"/>
  <c r="H66" i="12"/>
  <c r="G66" i="12"/>
  <c r="H64" i="12"/>
  <c r="G64" i="12"/>
  <c r="H62" i="12"/>
  <c r="G62" i="12"/>
  <c r="H61" i="12"/>
  <c r="G61" i="12"/>
  <c r="I26" i="4"/>
  <c r="G26" i="4"/>
  <c r="I17" i="4"/>
  <c r="G17" i="4" s="1"/>
  <c r="I74" i="4"/>
  <c r="G74" i="4" s="1"/>
  <c r="I73" i="4"/>
  <c r="G73" i="4" s="1"/>
  <c r="I72" i="4"/>
  <c r="G72" i="4" s="1"/>
  <c r="I71" i="4"/>
  <c r="G71" i="4" s="1"/>
  <c r="I70" i="4"/>
  <c r="I69" i="4"/>
  <c r="I68" i="4"/>
  <c r="H74" i="4"/>
  <c r="H73" i="4"/>
  <c r="H72" i="4"/>
  <c r="H71" i="4"/>
  <c r="H70" i="4"/>
  <c r="G70" i="4"/>
  <c r="H69" i="4"/>
  <c r="G69" i="4"/>
  <c r="G68" i="4"/>
  <c r="F5" i="8"/>
  <c r="E5" i="8"/>
  <c r="F6" i="8"/>
  <c r="F7" i="8"/>
  <c r="F8" i="8"/>
  <c r="F9" i="8"/>
  <c r="F10" i="8"/>
  <c r="F11" i="8"/>
  <c r="F12" i="8"/>
  <c r="F14" i="8"/>
  <c r="F15" i="8"/>
  <c r="F16" i="8"/>
  <c r="F17" i="8"/>
  <c r="F18" i="8"/>
  <c r="F19" i="8"/>
  <c r="F20" i="8"/>
  <c r="F21" i="8"/>
  <c r="F22" i="8"/>
  <c r="F23" i="8"/>
  <c r="F24" i="8"/>
  <c r="F103" i="8"/>
  <c r="E103" i="8"/>
  <c r="F56" i="8"/>
  <c r="E56" i="8"/>
  <c r="F51" i="8"/>
  <c r="F50" i="8"/>
  <c r="E50" i="8"/>
  <c r="E11" i="8"/>
  <c r="F101" i="8"/>
  <c r="E101" i="8"/>
  <c r="F83" i="8"/>
  <c r="E83" i="8"/>
  <c r="F58" i="8"/>
  <c r="E58" i="8"/>
  <c r="F57" i="8"/>
  <c r="E57" i="8"/>
  <c r="F45" i="8"/>
  <c r="E45" i="8"/>
  <c r="E6" i="8"/>
  <c r="E7" i="8"/>
  <c r="F44" i="8"/>
  <c r="E44" i="8"/>
  <c r="F67" i="8"/>
  <c r="E67" i="8"/>
  <c r="F64" i="8"/>
  <c r="E64" i="8"/>
  <c r="F38" i="8"/>
  <c r="E38" i="8"/>
  <c r="F72" i="8"/>
  <c r="E72" i="8"/>
  <c r="F93" i="8"/>
  <c r="E93" i="8"/>
  <c r="E85" i="8"/>
  <c r="F85" i="8"/>
  <c r="I19" i="5"/>
  <c r="F119" i="8"/>
  <c r="E119" i="8"/>
  <c r="F118" i="8"/>
  <c r="E118" i="8"/>
  <c r="E17" i="8"/>
  <c r="E53" i="8"/>
  <c r="F53" i="8"/>
  <c r="F48" i="8"/>
  <c r="E48" i="8"/>
  <c r="E9" i="8"/>
  <c r="I84" i="4"/>
  <c r="G84" i="4" s="1"/>
  <c r="H84" i="4"/>
  <c r="F114" i="8"/>
  <c r="E114" i="8"/>
  <c r="F113" i="8"/>
  <c r="E113" i="8"/>
  <c r="G58" i="11"/>
  <c r="F58" i="11"/>
  <c r="G48" i="11"/>
  <c r="F48" i="11"/>
  <c r="G50" i="11"/>
  <c r="F50" i="11"/>
  <c r="G54" i="11"/>
  <c r="F54" i="11"/>
  <c r="F43" i="11"/>
  <c r="F39" i="11"/>
  <c r="G29" i="11"/>
  <c r="F29" i="11"/>
  <c r="G32" i="11"/>
  <c r="F32" i="11"/>
  <c r="G27" i="11"/>
  <c r="F27" i="11"/>
  <c r="F25" i="11"/>
  <c r="E51" i="8"/>
  <c r="E104" i="8"/>
  <c r="F104" i="8"/>
  <c r="F102" i="8"/>
  <c r="E102" i="8"/>
  <c r="F100" i="8"/>
  <c r="E100" i="8"/>
  <c r="F99" i="8"/>
  <c r="E99" i="8"/>
  <c r="F98" i="8"/>
  <c r="E98" i="8"/>
  <c r="E84" i="8"/>
  <c r="F84" i="8"/>
  <c r="E86" i="8"/>
  <c r="F86" i="8"/>
  <c r="F80" i="8"/>
  <c r="E80" i="8"/>
  <c r="F78" i="8"/>
  <c r="E78" i="8"/>
  <c r="E109" i="8"/>
  <c r="F109" i="8"/>
  <c r="F108" i="8"/>
  <c r="E108" i="8"/>
  <c r="E24" i="8"/>
  <c r="E21" i="8"/>
  <c r="E16" i="8"/>
  <c r="E15" i="8"/>
  <c r="E13" i="8"/>
  <c r="D13" i="8" s="1"/>
  <c r="E12" i="8"/>
  <c r="F10" i="11"/>
  <c r="H13" i="2"/>
  <c r="I13" i="2"/>
  <c r="G13" i="2"/>
  <c r="I87" i="4"/>
  <c r="G87" i="4" s="1"/>
  <c r="H87" i="4"/>
  <c r="I86" i="4"/>
  <c r="G86" i="4" s="1"/>
  <c r="H86" i="4"/>
  <c r="I85" i="4"/>
  <c r="G85" i="4" s="1"/>
  <c r="H85" i="4"/>
  <c r="E91" i="8"/>
  <c r="F91" i="8"/>
  <c r="E90" i="8"/>
  <c r="F94" i="8"/>
  <c r="H41" i="3"/>
  <c r="H42" i="3"/>
  <c r="I41" i="3"/>
  <c r="I42" i="3"/>
  <c r="G42" i="3" s="1"/>
  <c r="G13" i="9"/>
  <c r="F13" i="9"/>
  <c r="E13" i="9"/>
  <c r="H40" i="3"/>
  <c r="I40" i="3"/>
  <c r="G40" i="3" s="1"/>
  <c r="H39" i="3"/>
  <c r="I39" i="3"/>
  <c r="I37" i="3"/>
  <c r="H37" i="3"/>
  <c r="H38" i="3"/>
  <c r="I38" i="3"/>
  <c r="G38" i="3" s="1"/>
  <c r="H35" i="3"/>
  <c r="H36" i="3"/>
  <c r="I35" i="3"/>
  <c r="I36" i="3"/>
  <c r="H20" i="2"/>
  <c r="I20" i="2"/>
  <c r="G20" i="2"/>
  <c r="G11" i="9"/>
  <c r="F11" i="9"/>
  <c r="E11" i="9"/>
  <c r="E20" i="8"/>
  <c r="I25" i="5"/>
  <c r="G25" i="5" s="1"/>
  <c r="H25" i="5"/>
  <c r="H33" i="3"/>
  <c r="H31" i="3"/>
  <c r="I33" i="3"/>
  <c r="I31" i="3"/>
  <c r="H32" i="3"/>
  <c r="I32" i="3"/>
  <c r="I34" i="3"/>
  <c r="G34" i="3" s="1"/>
  <c r="H34" i="3"/>
  <c r="H28" i="3"/>
  <c r="I28" i="3"/>
  <c r="I27" i="3"/>
  <c r="G27" i="3" s="1"/>
  <c r="H27" i="3"/>
  <c r="I21" i="5"/>
  <c r="G21" i="5" s="1"/>
  <c r="H21" i="5"/>
  <c r="I23" i="4"/>
  <c r="G23" i="4" s="1"/>
  <c r="H23" i="4"/>
  <c r="E79" i="8"/>
  <c r="F79" i="8"/>
  <c r="I21" i="3"/>
  <c r="G21" i="3" s="1"/>
  <c r="H21" i="3"/>
  <c r="I22" i="3"/>
  <c r="H22" i="3"/>
  <c r="I10" i="3"/>
  <c r="H10" i="3"/>
  <c r="I9" i="3"/>
  <c r="H9" i="3"/>
  <c r="I13" i="5"/>
  <c r="G13" i="5" s="1"/>
  <c r="H13" i="5"/>
  <c r="H12" i="5"/>
  <c r="I12" i="5"/>
  <c r="G12" i="5" s="1"/>
  <c r="H11" i="4"/>
  <c r="I11" i="4"/>
  <c r="G11" i="4" s="1"/>
  <c r="H16" i="3"/>
  <c r="I16" i="3"/>
  <c r="G16" i="3" s="1"/>
  <c r="H15" i="3"/>
  <c r="I15" i="3"/>
  <c r="G15" i="3" s="1"/>
  <c r="H10" i="4"/>
  <c r="I10" i="4"/>
  <c r="G10" i="4" s="1"/>
  <c r="H16" i="4"/>
  <c r="I16" i="4"/>
  <c r="G16" i="4" s="1"/>
  <c r="H14" i="4"/>
  <c r="I14" i="4"/>
  <c r="G14" i="4"/>
  <c r="H12" i="4"/>
  <c r="I12" i="4"/>
  <c r="G12" i="4"/>
  <c r="H15" i="4"/>
  <c r="I15" i="4"/>
  <c r="G15" i="4"/>
  <c r="H18" i="4"/>
  <c r="G18" i="4" s="1"/>
  <c r="I18" i="4"/>
  <c r="H32" i="4"/>
  <c r="I32" i="4"/>
  <c r="G32" i="4" s="1"/>
  <c r="H25" i="4"/>
  <c r="I25" i="4"/>
  <c r="G25" i="4" s="1"/>
  <c r="I18" i="2"/>
  <c r="G18" i="2" s="1"/>
  <c r="H18" i="2"/>
  <c r="F11" i="11"/>
  <c r="F12" i="11"/>
  <c r="F13" i="11"/>
  <c r="F14" i="11"/>
  <c r="F15" i="11"/>
  <c r="F17" i="11"/>
  <c r="F18" i="11"/>
  <c r="F19" i="11"/>
  <c r="F20" i="11"/>
  <c r="F22" i="11"/>
  <c r="F23" i="11"/>
  <c r="E92" i="8"/>
  <c r="E94" i="8"/>
  <c r="E82" i="8"/>
  <c r="E66" i="8"/>
  <c r="E68" i="8"/>
  <c r="E69" i="8"/>
  <c r="E70" i="8"/>
  <c r="E71" i="8"/>
  <c r="E73" i="8"/>
  <c r="E74" i="8"/>
  <c r="E65" i="8"/>
  <c r="E49" i="8"/>
  <c r="E47" i="8"/>
  <c r="E52" i="8"/>
  <c r="E54" i="8"/>
  <c r="E55" i="8"/>
  <c r="E59" i="8"/>
  <c r="E60" i="8"/>
  <c r="E46" i="8"/>
  <c r="E30" i="8"/>
  <c r="E31" i="8"/>
  <c r="E33" i="8"/>
  <c r="E35" i="8"/>
  <c r="E36" i="8"/>
  <c r="E37" i="8"/>
  <c r="E39" i="8"/>
  <c r="E40" i="8"/>
  <c r="E29" i="8"/>
  <c r="E10" i="8"/>
  <c r="E14" i="8"/>
  <c r="E18" i="8"/>
  <c r="E19" i="8"/>
  <c r="E22" i="8"/>
  <c r="E23" i="8"/>
  <c r="E8" i="8"/>
  <c r="F9" i="9"/>
  <c r="F10" i="9"/>
  <c r="F12" i="9"/>
  <c r="F8" i="9"/>
  <c r="H14" i="2"/>
  <c r="H16" i="2"/>
  <c r="H17" i="2"/>
  <c r="H15" i="2"/>
  <c r="H19" i="2"/>
  <c r="H21" i="2"/>
  <c r="H22" i="2"/>
  <c r="H23" i="2"/>
  <c r="H24" i="2"/>
  <c r="H25" i="2"/>
  <c r="H26" i="2"/>
  <c r="H27" i="2"/>
  <c r="H28" i="2"/>
  <c r="H29" i="2"/>
  <c r="H31" i="2"/>
  <c r="I30" i="5"/>
  <c r="G30" i="5" s="1"/>
  <c r="H30" i="5"/>
  <c r="H14" i="5"/>
  <c r="G14" i="5" s="1"/>
  <c r="H15" i="5"/>
  <c r="G15" i="5" s="1"/>
  <c r="H18" i="5"/>
  <c r="H17" i="5"/>
  <c r="H16" i="5"/>
  <c r="H19" i="5"/>
  <c r="G19" i="5" s="1"/>
  <c r="H22" i="5"/>
  <c r="H20" i="5"/>
  <c r="H24" i="5"/>
  <c r="H26" i="5"/>
  <c r="H27" i="5"/>
  <c r="H28" i="5"/>
  <c r="H29" i="5"/>
  <c r="H31" i="5"/>
  <c r="H32" i="5"/>
  <c r="H33" i="5"/>
  <c r="H34" i="5"/>
  <c r="H35" i="5"/>
  <c r="H11" i="5"/>
  <c r="H13" i="4"/>
  <c r="H19" i="4"/>
  <c r="H20" i="4"/>
  <c r="G20" i="4" s="1"/>
  <c r="H21" i="4"/>
  <c r="H22" i="4"/>
  <c r="H24" i="4"/>
  <c r="G24" i="4" s="1"/>
  <c r="H29" i="4"/>
  <c r="G29" i="4" s="1"/>
  <c r="H30" i="4"/>
  <c r="H27" i="4"/>
  <c r="H31" i="4"/>
  <c r="H33" i="4"/>
  <c r="H34" i="4"/>
  <c r="H35" i="4"/>
  <c r="H36" i="4"/>
  <c r="H37" i="4"/>
  <c r="H38" i="4"/>
  <c r="H39" i="4"/>
  <c r="H40" i="4"/>
  <c r="H41" i="4"/>
  <c r="H42" i="4"/>
  <c r="H43" i="4"/>
  <c r="G43" i="4" s="1"/>
  <c r="H44" i="4"/>
  <c r="G44" i="4" s="1"/>
  <c r="H45" i="4"/>
  <c r="G45" i="4" s="1"/>
  <c r="H46" i="4"/>
  <c r="H47" i="4"/>
  <c r="H48" i="4"/>
  <c r="G48" i="4" s="1"/>
  <c r="H49" i="4"/>
  <c r="H50" i="4"/>
  <c r="H51" i="4"/>
  <c r="H52" i="4"/>
  <c r="H53" i="4"/>
  <c r="H9" i="4"/>
  <c r="H72" i="3"/>
  <c r="H71" i="3"/>
  <c r="H52" i="3"/>
  <c r="H53" i="3"/>
  <c r="H54" i="3"/>
  <c r="H55" i="3"/>
  <c r="H56" i="3"/>
  <c r="H57" i="3"/>
  <c r="H58" i="3"/>
  <c r="H59" i="3"/>
  <c r="H60" i="3"/>
  <c r="H61" i="3"/>
  <c r="H62" i="3"/>
  <c r="H63" i="3"/>
  <c r="H51" i="3"/>
  <c r="H11" i="3"/>
  <c r="H12" i="3"/>
  <c r="H13" i="3"/>
  <c r="H14" i="3"/>
  <c r="H17" i="3"/>
  <c r="H18" i="3"/>
  <c r="H19" i="3"/>
  <c r="H20" i="3"/>
  <c r="H23" i="3"/>
  <c r="H24" i="3"/>
  <c r="H25" i="3"/>
  <c r="G25" i="3" s="1"/>
  <c r="H26" i="3"/>
  <c r="H29" i="3"/>
  <c r="H30" i="3"/>
  <c r="I50" i="4"/>
  <c r="G50" i="4" s="1"/>
  <c r="I51" i="4"/>
  <c r="G51" i="4"/>
  <c r="I52" i="4"/>
  <c r="G52" i="4"/>
  <c r="I53" i="4"/>
  <c r="G53" i="4" s="1"/>
  <c r="I21" i="2"/>
  <c r="G21" i="2"/>
  <c r="G8" i="9"/>
  <c r="E8" i="9"/>
  <c r="G9" i="9"/>
  <c r="E9" i="9"/>
  <c r="F59" i="8"/>
  <c r="I44" i="4"/>
  <c r="I43" i="4"/>
  <c r="F90" i="8"/>
  <c r="F92" i="8"/>
  <c r="F73" i="8"/>
  <c r="F39" i="8"/>
  <c r="F31" i="8"/>
  <c r="F74" i="8"/>
  <c r="F71" i="8"/>
  <c r="F70" i="8"/>
  <c r="F69" i="8"/>
  <c r="F68" i="8"/>
  <c r="F66" i="8"/>
  <c r="F65" i="8"/>
  <c r="F40" i="8"/>
  <c r="F30" i="8"/>
  <c r="F29" i="8"/>
  <c r="F36" i="8"/>
  <c r="F37" i="8"/>
  <c r="F35" i="8"/>
  <c r="I22" i="2"/>
  <c r="G22" i="2" s="1"/>
  <c r="I32" i="5"/>
  <c r="G32" i="5" s="1"/>
  <c r="I28" i="5"/>
  <c r="G28" i="5"/>
  <c r="I40" i="4"/>
  <c r="G40" i="4" s="1"/>
  <c r="I26" i="5"/>
  <c r="G26" i="5" s="1"/>
  <c r="I28" i="2"/>
  <c r="G28" i="2"/>
  <c r="I35" i="4"/>
  <c r="G35" i="4" s="1"/>
  <c r="I33" i="4"/>
  <c r="G33" i="4"/>
  <c r="G24" i="2"/>
  <c r="I17" i="2"/>
  <c r="G17" i="2"/>
  <c r="I19" i="2"/>
  <c r="G19" i="2" s="1"/>
  <c r="I26" i="2"/>
  <c r="G26" i="2" s="1"/>
  <c r="I27" i="2"/>
  <c r="G27" i="2"/>
  <c r="I29" i="2"/>
  <c r="I25" i="2"/>
  <c r="G25" i="2" s="1"/>
  <c r="G29" i="2"/>
  <c r="I37" i="4"/>
  <c r="G37" i="4" s="1"/>
  <c r="G12" i="9"/>
  <c r="E12" i="9" s="1"/>
  <c r="G10" i="9"/>
  <c r="E10" i="9"/>
  <c r="F82" i="8"/>
  <c r="F54" i="8"/>
  <c r="F47" i="8"/>
  <c r="F60" i="8"/>
  <c r="F55" i="8"/>
  <c r="F52" i="8"/>
  <c r="F49" i="8"/>
  <c r="F46" i="8"/>
  <c r="F33" i="8"/>
  <c r="I35" i="5"/>
  <c r="G35" i="5" s="1"/>
  <c r="I34" i="5"/>
  <c r="G34" i="5" s="1"/>
  <c r="I33" i="5"/>
  <c r="G33" i="5" s="1"/>
  <c r="I31" i="5"/>
  <c r="G31" i="5"/>
  <c r="I29" i="5"/>
  <c r="G29" i="5"/>
  <c r="I27" i="5"/>
  <c r="G27" i="5" s="1"/>
  <c r="I24" i="5"/>
  <c r="G24" i="5"/>
  <c r="I20" i="5"/>
  <c r="G20" i="5" s="1"/>
  <c r="I22" i="5"/>
  <c r="G22" i="5"/>
  <c r="I16" i="5"/>
  <c r="G16" i="5"/>
  <c r="I17" i="5"/>
  <c r="G17" i="5"/>
  <c r="I18" i="5"/>
  <c r="G18" i="5" s="1"/>
  <c r="I15" i="5"/>
  <c r="I14" i="5"/>
  <c r="I11" i="5"/>
  <c r="G11" i="5" s="1"/>
  <c r="I47" i="4"/>
  <c r="G47" i="4" s="1"/>
  <c r="I48" i="4"/>
  <c r="I49" i="4"/>
  <c r="G49" i="4" s="1"/>
  <c r="I38" i="4"/>
  <c r="I39" i="4"/>
  <c r="I41" i="4"/>
  <c r="I42" i="4"/>
  <c r="I45" i="4"/>
  <c r="I46" i="4"/>
  <c r="G38" i="4"/>
  <c r="G39" i="4"/>
  <c r="G41" i="4"/>
  <c r="G42" i="4"/>
  <c r="G46" i="4"/>
  <c r="I36" i="4"/>
  <c r="G36" i="4"/>
  <c r="I34" i="4"/>
  <c r="G34" i="4" s="1"/>
  <c r="I31" i="4"/>
  <c r="G31" i="4"/>
  <c r="I27" i="4"/>
  <c r="G27" i="4" s="1"/>
  <c r="I30" i="4"/>
  <c r="G30" i="4"/>
  <c r="I29" i="4"/>
  <c r="I24" i="4"/>
  <c r="I22" i="4"/>
  <c r="G22" i="4"/>
  <c r="I21" i="4"/>
  <c r="G21" i="4"/>
  <c r="I20" i="4"/>
  <c r="I19" i="4"/>
  <c r="G19" i="4"/>
  <c r="I13" i="4"/>
  <c r="G13" i="4" s="1"/>
  <c r="I9" i="4"/>
  <c r="G9" i="4"/>
  <c r="I55" i="3"/>
  <c r="I63" i="3"/>
  <c r="G63" i="3" s="1"/>
  <c r="I62" i="3"/>
  <c r="G62" i="3" s="1"/>
  <c r="I61" i="3"/>
  <c r="G61" i="3" s="1"/>
  <c r="I72" i="3"/>
  <c r="G72" i="3" s="1"/>
  <c r="I71" i="3"/>
  <c r="G71" i="3" s="1"/>
  <c r="I60" i="3"/>
  <c r="G60" i="3" s="1"/>
  <c r="I59" i="3"/>
  <c r="I58" i="3"/>
  <c r="G58" i="3" s="1"/>
  <c r="I57" i="3"/>
  <c r="I56" i="3"/>
  <c r="I54" i="3"/>
  <c r="G54" i="3" s="1"/>
  <c r="I53" i="3"/>
  <c r="G53" i="3" s="1"/>
  <c r="I52" i="3"/>
  <c r="G52" i="3" s="1"/>
  <c r="I51" i="3"/>
  <c r="I30" i="3"/>
  <c r="I24" i="3"/>
  <c r="I25" i="3"/>
  <c r="I26" i="3"/>
  <c r="I29" i="3"/>
  <c r="I20" i="3"/>
  <c r="G20" i="3" s="1"/>
  <c r="I12" i="3"/>
  <c r="I23" i="3"/>
  <c r="G23" i="3" s="1"/>
  <c r="I19" i="3"/>
  <c r="G19" i="3" s="1"/>
  <c r="I18" i="3"/>
  <c r="G18" i="3" s="1"/>
  <c r="I17" i="3"/>
  <c r="G17" i="3" s="1"/>
  <c r="I14" i="3"/>
  <c r="I13" i="3"/>
  <c r="G13" i="3" s="1"/>
  <c r="I11" i="3"/>
  <c r="I14" i="2"/>
  <c r="G14" i="2" s="1"/>
  <c r="I16" i="2"/>
  <c r="G16" i="2" s="1"/>
  <c r="I15" i="2"/>
  <c r="G15" i="2"/>
  <c r="I23" i="2"/>
  <c r="G23" i="2"/>
  <c r="I31" i="2"/>
  <c r="G31" i="2"/>
  <c r="G25" i="11"/>
  <c r="G15" i="11"/>
  <c r="G22" i="11"/>
  <c r="G23" i="11"/>
  <c r="G20" i="11"/>
  <c r="G11" i="11"/>
  <c r="G12" i="11"/>
  <c r="G13" i="11"/>
  <c r="G14" i="11"/>
  <c r="G17" i="11"/>
  <c r="G18" i="11"/>
  <c r="G19" i="11"/>
  <c r="G10" i="11"/>
  <c r="D19" i="8" l="1"/>
  <c r="D20" i="8"/>
  <c r="D23" i="8"/>
  <c r="D47" i="8"/>
  <c r="D68" i="8"/>
  <c r="D66" i="8"/>
  <c r="D10" i="8"/>
  <c r="D86" i="8"/>
  <c r="D56" i="8"/>
  <c r="D21" i="8"/>
  <c r="D35" i="8"/>
  <c r="D54" i="8"/>
  <c r="D67" i="8"/>
  <c r="D31" i="8"/>
  <c r="D69" i="8"/>
  <c r="D93" i="8"/>
  <c r="D29" i="8"/>
  <c r="D94" i="8"/>
  <c r="D100" i="8"/>
  <c r="D8" i="8"/>
  <c r="D39" i="8"/>
  <c r="D52" i="8"/>
  <c r="D98" i="8"/>
  <c r="D72" i="8"/>
  <c r="D46" i="8"/>
  <c r="D51" i="8"/>
  <c r="D49" i="8"/>
  <c r="D59" i="8"/>
  <c r="D64" i="8"/>
  <c r="D44" i="8"/>
  <c r="D58" i="8"/>
  <c r="D50" i="8"/>
  <c r="D37" i="8"/>
  <c r="D15" i="8"/>
  <c r="D18" i="8"/>
  <c r="D102" i="8"/>
  <c r="D45" i="8"/>
  <c r="D103" i="8"/>
  <c r="D82" i="8"/>
  <c r="D90" i="8"/>
  <c r="D14" i="8"/>
  <c r="D78" i="8"/>
  <c r="D85" i="8"/>
  <c r="D80" i="8"/>
  <c r="D30" i="8"/>
  <c r="D99" i="8"/>
  <c r="D9" i="8"/>
  <c r="D108" i="8"/>
  <c r="D118" i="8"/>
  <c r="D11" i="8"/>
  <c r="D65" i="8"/>
  <c r="D22" i="8"/>
  <c r="D84" i="8"/>
  <c r="D104" i="8"/>
  <c r="D73" i="8"/>
  <c r="D109" i="8"/>
  <c r="D57" i="8"/>
  <c r="D7" i="8"/>
  <c r="D6" i="8"/>
  <c r="D92" i="8"/>
  <c r="D70" i="8"/>
  <c r="D79" i="8"/>
  <c r="D113" i="8"/>
  <c r="D48" i="8"/>
  <c r="D119" i="8"/>
  <c r="D38" i="8"/>
  <c r="D12" i="8"/>
  <c r="D5" i="8"/>
  <c r="D36" i="8"/>
  <c r="D114" i="8"/>
  <c r="D53" i="8"/>
  <c r="D55" i="8"/>
  <c r="D71" i="8"/>
  <c r="D83" i="8"/>
  <c r="D33" i="8"/>
  <c r="D60" i="8"/>
  <c r="D74" i="8"/>
  <c r="D40" i="8"/>
  <c r="D91" i="8"/>
  <c r="D101" i="8"/>
  <c r="D24" i="8"/>
  <c r="D17" i="8"/>
  <c r="D16" i="8"/>
  <c r="F82" i="12"/>
  <c r="F61" i="12"/>
  <c r="F67" i="12"/>
  <c r="F79" i="12"/>
  <c r="F68" i="12"/>
  <c r="F64" i="12"/>
  <c r="F62" i="12"/>
  <c r="F75" i="12"/>
  <c r="F66" i="12"/>
  <c r="E17" i="11"/>
  <c r="E43" i="11"/>
  <c r="E39" i="11"/>
  <c r="E22" i="11"/>
  <c r="E37" i="11"/>
  <c r="E29" i="11"/>
  <c r="E58" i="11"/>
  <c r="E13" i="11"/>
  <c r="E20" i="11"/>
  <c r="E32" i="11"/>
  <c r="E54" i="11"/>
  <c r="E14" i="11"/>
  <c r="E23" i="11"/>
  <c r="E15" i="11"/>
  <c r="E27" i="11"/>
  <c r="E11" i="11"/>
  <c r="E25" i="11"/>
  <c r="E10" i="11"/>
  <c r="E50" i="11"/>
  <c r="E12" i="11"/>
  <c r="E48" i="11"/>
  <c r="E19" i="11"/>
  <c r="E18" i="11"/>
  <c r="G11" i="3"/>
  <c r="G57" i="3"/>
  <c r="G56" i="3"/>
  <c r="G36" i="3"/>
  <c r="G12" i="3"/>
  <c r="G33" i="3"/>
  <c r="G24" i="3"/>
  <c r="G39" i="3"/>
  <c r="G30" i="3"/>
  <c r="G51" i="3"/>
  <c r="G59" i="3"/>
  <c r="G28" i="3"/>
  <c r="G41" i="3"/>
  <c r="G9" i="3"/>
  <c r="G29" i="3"/>
  <c r="G10" i="3"/>
  <c r="G32" i="3"/>
  <c r="G55" i="3"/>
  <c r="G35" i="3"/>
  <c r="G31" i="3"/>
  <c r="G37" i="3"/>
  <c r="G26" i="3"/>
  <c r="G22" i="3"/>
  <c r="G14" i="3"/>
</calcChain>
</file>

<file path=xl/sharedStrings.xml><?xml version="1.0" encoding="utf-8"?>
<sst xmlns="http://schemas.openxmlformats.org/spreadsheetml/2006/main" count="923" uniqueCount="488">
  <si>
    <t>LENGTE</t>
  </si>
  <si>
    <t>BREEDTE</t>
  </si>
  <si>
    <t>DIEPTE</t>
  </si>
  <si>
    <t>INHOUD LITER</t>
  </si>
  <si>
    <t>GEWICHT KG</t>
  </si>
  <si>
    <t>2102-WTRVL</t>
  </si>
  <si>
    <t>2102-DKSL</t>
  </si>
  <si>
    <t>2115-DKSL</t>
  </si>
  <si>
    <t>2103-DKSL</t>
  </si>
  <si>
    <t>2104-WTRVL</t>
  </si>
  <si>
    <t>2104-DKSL</t>
  </si>
  <si>
    <t>2100-DKSL</t>
  </si>
  <si>
    <t>4235-DKSL</t>
  </si>
  <si>
    <t>2101-DKSL</t>
  </si>
  <si>
    <t>2114-DKSL</t>
  </si>
  <si>
    <t>4247-DKSL</t>
  </si>
  <si>
    <t>4248-DKSL</t>
  </si>
  <si>
    <t>2112-WTRVL</t>
  </si>
  <si>
    <t>2111-WTRVL</t>
  </si>
  <si>
    <t>0501</t>
  </si>
  <si>
    <t>0501-DKSL</t>
  </si>
  <si>
    <t>4212-TSNWND</t>
  </si>
  <si>
    <t>4215/4232-TSNWND</t>
  </si>
  <si>
    <t>4207-WTRVL</t>
  </si>
  <si>
    <t>4242-DKSL</t>
  </si>
  <si>
    <t>4215-WTRVL</t>
  </si>
  <si>
    <t xml:space="preserve">  </t>
  </si>
  <si>
    <t>4245-DKSL</t>
  </si>
  <si>
    <t>ARTIKEL CODE</t>
  </si>
  <si>
    <t>Uw korting</t>
  </si>
  <si>
    <t>130 L</t>
  </si>
  <si>
    <t>290 L</t>
  </si>
  <si>
    <t>300 L</t>
  </si>
  <si>
    <t>760 L</t>
  </si>
  <si>
    <t>430 L</t>
  </si>
  <si>
    <t>1400 L</t>
  </si>
  <si>
    <t>150 L</t>
  </si>
  <si>
    <t>4244-DKSL</t>
  </si>
  <si>
    <t>DIAMETER</t>
  </si>
  <si>
    <t>90 L</t>
  </si>
  <si>
    <t>230 L</t>
  </si>
  <si>
    <t>360 L</t>
  </si>
  <si>
    <t>540 L</t>
  </si>
  <si>
    <t>1300 L</t>
  </si>
  <si>
    <t>2500 L</t>
  </si>
  <si>
    <t>210 L</t>
  </si>
  <si>
    <t>250 L</t>
  </si>
  <si>
    <t>1020 L</t>
  </si>
  <si>
    <t>1640 L</t>
  </si>
  <si>
    <t>2400 L</t>
  </si>
  <si>
    <t>1840 L</t>
  </si>
  <si>
    <t>950 L</t>
  </si>
  <si>
    <t>4500 L</t>
  </si>
  <si>
    <t>1250 L</t>
  </si>
  <si>
    <t>3500 L</t>
  </si>
  <si>
    <t>1680 L</t>
  </si>
  <si>
    <t>4800 L</t>
  </si>
  <si>
    <t>4200 L</t>
  </si>
  <si>
    <t>6000 L</t>
  </si>
  <si>
    <t>3450 L</t>
  </si>
  <si>
    <t>9800 L</t>
  </si>
  <si>
    <t>4219 - Garda</t>
  </si>
  <si>
    <t>4238 - Ontario</t>
  </si>
  <si>
    <t>4218 - Victoria</t>
  </si>
  <si>
    <t>3800 L</t>
  </si>
  <si>
    <t>3600 L</t>
  </si>
  <si>
    <t>670 L</t>
  </si>
  <si>
    <t>900 L</t>
  </si>
  <si>
    <t>Model</t>
  </si>
  <si>
    <t>100 x 100 x 35</t>
  </si>
  <si>
    <t>150 x 150 x 45</t>
  </si>
  <si>
    <t>200 x 110 x 53</t>
  </si>
  <si>
    <t>275 x 80 x 60</t>
  </si>
  <si>
    <t>120 x 120 x 35</t>
  </si>
  <si>
    <t>220 x 220 x 35</t>
  </si>
  <si>
    <t>370 x 180 x 30</t>
  </si>
  <si>
    <t>110 x 70 x 35</t>
  </si>
  <si>
    <t>4216-TSNWND</t>
  </si>
  <si>
    <t>4213-TSNWND</t>
  </si>
  <si>
    <t>CODE</t>
  </si>
  <si>
    <t>2112-WTRVL 225x60x35cm</t>
  </si>
  <si>
    <t>4288-WTRVL</t>
  </si>
  <si>
    <t>4287-WTRVL</t>
  </si>
  <si>
    <t>4224-WTRVL</t>
  </si>
  <si>
    <t>4289-WTRVL</t>
  </si>
  <si>
    <t>596 L</t>
  </si>
  <si>
    <t>820 L</t>
  </si>
  <si>
    <t>800 L</t>
  </si>
  <si>
    <t>1190 L</t>
  </si>
  <si>
    <t>560 L</t>
  </si>
  <si>
    <t>GEWICHT</t>
  </si>
  <si>
    <t>INHOUD</t>
  </si>
  <si>
    <t>UW KORTING</t>
  </si>
  <si>
    <t>VIJVERBAK MET UITSPARING VOOR POMP</t>
  </si>
  <si>
    <t>4234-WTRVL bovengronds</t>
  </si>
  <si>
    <t>Afmetingen vijver</t>
  </si>
  <si>
    <t>220 x 220</t>
  </si>
  <si>
    <t>DKSL</t>
  </si>
  <si>
    <t>4215 / 4287</t>
  </si>
  <si>
    <t>320 x 170</t>
  </si>
  <si>
    <t>4216 / 4288</t>
  </si>
  <si>
    <t>250 x 120</t>
  </si>
  <si>
    <t>120 x 120</t>
  </si>
  <si>
    <t>2104 / 4286</t>
  </si>
  <si>
    <t>150 x 150</t>
  </si>
  <si>
    <t>4224 / 4235</t>
  </si>
  <si>
    <t>4214 / 4242 / 4241</t>
  </si>
  <si>
    <t>4220 / 4230</t>
  </si>
  <si>
    <t>420 x 170</t>
  </si>
  <si>
    <t>4201 / 4217</t>
  </si>
  <si>
    <t>360 x 120</t>
  </si>
  <si>
    <t>4213 / 4280</t>
  </si>
  <si>
    <t>7500 L</t>
  </si>
  <si>
    <t>9000 L</t>
  </si>
  <si>
    <t>13200 L</t>
  </si>
  <si>
    <t>17000 L</t>
  </si>
  <si>
    <t xml:space="preserve"> INKOOP</t>
  </si>
  <si>
    <t>NETTO</t>
  </si>
  <si>
    <t xml:space="preserve"> EX BTW</t>
  </si>
  <si>
    <t>BRUTO PRIJS</t>
  </si>
  <si>
    <t xml:space="preserve"> INCL BTW</t>
  </si>
  <si>
    <t>ADVIES VERKOOP</t>
  </si>
  <si>
    <t>275 x 80</t>
  </si>
  <si>
    <t>info@exclusivegarden.be</t>
  </si>
  <si>
    <t>De Leiteweg 31</t>
  </si>
  <si>
    <t xml:space="preserve">4201 / 4217 </t>
  </si>
  <si>
    <t>360 x 120 x 35</t>
  </si>
  <si>
    <t>225 x 60 x 35</t>
  </si>
  <si>
    <t>www.exclusivegarden.be</t>
  </si>
  <si>
    <t>ROTS MET STOPCONTACTEN (4)</t>
  </si>
  <si>
    <t>ROTS DECO MET DEKSEL XL</t>
  </si>
  <si>
    <t>WATERVAL ROTSKLEUR</t>
  </si>
  <si>
    <t>WATERVAL SET (3) ROTS</t>
  </si>
  <si>
    <t>BORRELROTS MET LED</t>
  </si>
  <si>
    <t>WATERMUUR CORTEN</t>
  </si>
  <si>
    <t>WATERMUUR ROTS</t>
  </si>
  <si>
    <t>WATERMUUR ZWART</t>
  </si>
  <si>
    <t>WATERMUUR WIT</t>
  </si>
  <si>
    <t>4250-CORTEN</t>
  </si>
  <si>
    <t>4250-ROTS</t>
  </si>
  <si>
    <t>WATERTAFEL MET LED WIT</t>
  </si>
  <si>
    <t>WATERTAFEL MET LED ZWART</t>
  </si>
  <si>
    <t>WATERCANDLE WIT ROND</t>
  </si>
  <si>
    <t>5100-WTRTFL</t>
  </si>
  <si>
    <t>AFMETINGEN</t>
  </si>
  <si>
    <t>4225-WTRVL</t>
  </si>
  <si>
    <t>4293-zwart</t>
  </si>
  <si>
    <t>4250-corten</t>
  </si>
  <si>
    <t>RGB LED (48) SCHIJF DRIJVEND MET POMP</t>
  </si>
  <si>
    <t>1701 RGB LED FONTEIN MET POMP</t>
  </si>
  <si>
    <t xml:space="preserve">De prijzen zijn vatbaar voor wijzigingen, de prijs op onze website is steeds de correcte prijs. </t>
  </si>
  <si>
    <t>Korting:</t>
  </si>
  <si>
    <t>VIJVERS BOVENGRONDS</t>
  </si>
  <si>
    <t>TUSSENWANDEN</t>
  </si>
  <si>
    <t>%</t>
  </si>
  <si>
    <t>POLYESTER DECORATIE</t>
  </si>
  <si>
    <t>WIT KADER</t>
  </si>
  <si>
    <t>4234-WTRVL-Bovengronds</t>
  </si>
  <si>
    <t>4202-WTRVL</t>
  </si>
  <si>
    <t>4288-WTRVL-KTK</t>
  </si>
  <si>
    <t>4287-WTRVL-KTK</t>
  </si>
  <si>
    <t>4215-WTRVL-KTK</t>
  </si>
  <si>
    <t>500 L</t>
  </si>
  <si>
    <t>1520 L</t>
  </si>
  <si>
    <t>2103</t>
  </si>
  <si>
    <t>2102</t>
  </si>
  <si>
    <t>130L</t>
  </si>
  <si>
    <t>Ronde fonteinbakken</t>
  </si>
  <si>
    <t>4203-DKSL</t>
  </si>
  <si>
    <t>2111</t>
  </si>
  <si>
    <t>4286-KDR-CRTN</t>
  </si>
  <si>
    <t>120 x 120 x 90</t>
  </si>
  <si>
    <t>4286-KDR-WT</t>
  </si>
  <si>
    <t>4282-DKSL</t>
  </si>
  <si>
    <t>275 x 80 x 35</t>
  </si>
  <si>
    <t>4280-TSNWND</t>
  </si>
  <si>
    <t>4266-WTRVL</t>
  </si>
  <si>
    <t>4285-WTRVL</t>
  </si>
  <si>
    <t>4205-DKSL</t>
  </si>
  <si>
    <t>1280 L</t>
  </si>
  <si>
    <t>4201-DKSL</t>
  </si>
  <si>
    <t>4217-TSNWND</t>
  </si>
  <si>
    <t>4284-DKSL</t>
  </si>
  <si>
    <t>ZWART KADER</t>
  </si>
  <si>
    <t>200 x 100 x 35</t>
  </si>
  <si>
    <t>4216-RND-CRTN</t>
  </si>
  <si>
    <t>4216-RND-RTS</t>
  </si>
  <si>
    <t>4232-KDR-WT</t>
  </si>
  <si>
    <t>140 x 70 x 35</t>
  </si>
  <si>
    <t>4202-KDR-CRTN</t>
  </si>
  <si>
    <t>4235-KDR-CRTN</t>
  </si>
  <si>
    <t>4282-KDR-CRTN</t>
  </si>
  <si>
    <t>4212-KDR-CRTN</t>
  </si>
  <si>
    <t>4232-KDR-CRTN</t>
  </si>
  <si>
    <t>4284-KDR-CRTN</t>
  </si>
  <si>
    <t>400 x 100 x 50</t>
  </si>
  <si>
    <t>110 x 110 x 32</t>
  </si>
  <si>
    <t>2115-KDR-RAL</t>
  </si>
  <si>
    <t>4212-KDR-RAL</t>
  </si>
  <si>
    <t>70 x  70 x 35</t>
  </si>
  <si>
    <t>2102-KDR-CRTN</t>
  </si>
  <si>
    <t>2115-KDR-WT</t>
  </si>
  <si>
    <t>4212-KDR-WT</t>
  </si>
  <si>
    <t>4242-KDR-WT</t>
  </si>
  <si>
    <t>4284-KDR-WT</t>
  </si>
  <si>
    <t>4212-KDR-ZW</t>
  </si>
  <si>
    <t>4242-KDR-ZW</t>
  </si>
  <si>
    <t>2115-KDR-ZW</t>
  </si>
  <si>
    <t>4205-KDR-ZW</t>
  </si>
  <si>
    <t>340 x 100 x 50</t>
  </si>
  <si>
    <t>4284-KDR-ZW</t>
  </si>
  <si>
    <t>2103-KDR-RTS</t>
  </si>
  <si>
    <t>4203-KDR-RTS</t>
  </si>
  <si>
    <t>2104-KDR-RTS</t>
  </si>
  <si>
    <t>4202-KDR-RTS</t>
  </si>
  <si>
    <t>4235-KDR-RTS</t>
  </si>
  <si>
    <t>4212-KDR-RTS</t>
  </si>
  <si>
    <t>4242-KDR-RTS</t>
  </si>
  <si>
    <t>4201-KDR-RTS</t>
  </si>
  <si>
    <t>4239-KDR-RTS</t>
  </si>
  <si>
    <t>4260-WTRTFL</t>
  </si>
  <si>
    <t>4225-RND-CRTN</t>
  </si>
  <si>
    <t>4242-RND-RAL</t>
  </si>
  <si>
    <t>4242-RND-RTS</t>
  </si>
  <si>
    <t>4242-RND-CRTN</t>
  </si>
  <si>
    <t>4215-RND-CRTN</t>
  </si>
  <si>
    <t>4215-RND-RAL</t>
  </si>
  <si>
    <t>4213-RND-CRTN</t>
  </si>
  <si>
    <t>4213-RND-RTS</t>
  </si>
  <si>
    <t>4242-RND-WT</t>
  </si>
  <si>
    <t>4201-RND-WT</t>
  </si>
  <si>
    <t>4201-RND-CRTN</t>
  </si>
  <si>
    <t>4220-RND-RTS</t>
  </si>
  <si>
    <t>4220-RND-CRTN</t>
  </si>
  <si>
    <t>4201-RND-RTS</t>
  </si>
  <si>
    <t>850 L</t>
  </si>
  <si>
    <t>2115-KDR-CRTN</t>
  </si>
  <si>
    <t>2104-KDR-CRTN</t>
  </si>
  <si>
    <t>2115-KDR-RTS</t>
  </si>
  <si>
    <t>170 x 140</t>
  </si>
  <si>
    <t>4282-KDR-RTS</t>
  </si>
  <si>
    <t>220 x 80 x 50</t>
  </si>
  <si>
    <t>220 x 80 x 35</t>
  </si>
  <si>
    <t>4285-WTRVL-KDR-CRTN</t>
  </si>
  <si>
    <t>2104-RND-CRTN</t>
  </si>
  <si>
    <t>4224-RND-CRTN</t>
  </si>
  <si>
    <t>4201-KDR-CRTN</t>
  </si>
  <si>
    <t>4239-KDR-CRTN</t>
  </si>
  <si>
    <t>2112-KDR-CRTN</t>
  </si>
  <si>
    <t>4242-KDR-CRTN</t>
  </si>
  <si>
    <t>2103-KDR-CRTN</t>
  </si>
  <si>
    <t>2104-RND-RTS</t>
  </si>
  <si>
    <t>4224-RND-RTS</t>
  </si>
  <si>
    <t>4215-RND-RTS</t>
  </si>
  <si>
    <t>4215-RND-WT</t>
  </si>
  <si>
    <t>4216-RND-WT</t>
  </si>
  <si>
    <t>4232-KDR-HT</t>
  </si>
  <si>
    <t>4212-KDR-HT</t>
  </si>
  <si>
    <t>Leveringskost</t>
  </si>
  <si>
    <t>Voorraad</t>
  </si>
  <si>
    <t>Afmetingen</t>
  </si>
  <si>
    <t>Prijscorrectheid</t>
  </si>
  <si>
    <t>Korting</t>
  </si>
  <si>
    <t>4287-KDR-CRTN</t>
  </si>
  <si>
    <t>4201-KDR-WT</t>
  </si>
  <si>
    <t>4205-RND-WT</t>
  </si>
  <si>
    <t>340 x 120</t>
  </si>
  <si>
    <t>4205-RND-RTS</t>
  </si>
  <si>
    <t>4205-RND-CRTN</t>
  </si>
  <si>
    <t>4207-RND-RTS</t>
  </si>
  <si>
    <t>120 x 80</t>
  </si>
  <si>
    <t>340 x 100</t>
  </si>
  <si>
    <t>4225-RND-RTS</t>
  </si>
  <si>
    <t>2102-KDR-RTS</t>
  </si>
  <si>
    <t>2101-KDR-CRTN</t>
  </si>
  <si>
    <t>85 X 35</t>
  </si>
  <si>
    <t>2111-KDR-CRTN</t>
  </si>
  <si>
    <t>80 X 60 X 35</t>
  </si>
  <si>
    <t>2111-KDR-RTS</t>
  </si>
  <si>
    <t>4287-KDR-RTS</t>
  </si>
  <si>
    <t>4232-KDR-RTS</t>
  </si>
  <si>
    <t>4287-KDR-WT</t>
  </si>
  <si>
    <t>4287-KDR-ZW</t>
  </si>
  <si>
    <t>120 x 120 x 60</t>
  </si>
  <si>
    <t>4289-KDR-CRTN</t>
  </si>
  <si>
    <t>4289-KDR-RTS</t>
  </si>
  <si>
    <t>2112-KDR-RTS</t>
  </si>
  <si>
    <t>4201-KDR-ZW</t>
  </si>
  <si>
    <t>INBOUWVIJVERS RECHTHOEKIG</t>
  </si>
  <si>
    <t>INBOUWVIJVERS ROND</t>
  </si>
  <si>
    <t>INBOUWVIJVERS GRILLIGE VORM</t>
  </si>
  <si>
    <t>nieuw!</t>
  </si>
  <si>
    <t>790 L</t>
  </si>
  <si>
    <t>940 L</t>
  </si>
  <si>
    <t>Gelieve hiervoor eerst een professioneel account aan te vragen.</t>
  </si>
  <si>
    <t>Wij activeren uw account zo snel mogelijk en passen uw korting online aan. Wanneer uw account actief is, ontvangt u automatisch een bevestigingsmail.</t>
  </si>
  <si>
    <t>Een bestelling plaatsen</t>
  </si>
  <si>
    <t>U kan op onze website (www.exclusivegarden.be) steeds zien of een bepaald artikel voorradig is.</t>
  </si>
  <si>
    <t xml:space="preserve">Alle afmetingen op deze prijslijst zijn buitenafmetingen. </t>
  </si>
  <si>
    <t>De prijzen in dit document worden automatisch aangepast.</t>
  </si>
  <si>
    <t xml:space="preserve">Meer informatie? </t>
  </si>
  <si>
    <t>T +32 50 28 11 13</t>
  </si>
  <si>
    <t>Beste klant</t>
  </si>
  <si>
    <t xml:space="preserve">Hierbij de voorwaarden voor 2022 en een woordje uitleg. </t>
  </si>
  <si>
    <t xml:space="preserve">Wenst u meer informatie? Neem gerust contact op. </t>
  </si>
  <si>
    <t>Vul in het groene vak uw korting in:</t>
  </si>
  <si>
    <t>De weergegeven afmetingen zijn met de rand inbegrepen. De vijverranden zijn 7 cm (kleine vijver) à 10 cm (grotere vijvers) breed.</t>
  </si>
  <si>
    <t xml:space="preserve">Onze polyester inbouwvijvers dienen (grotendeels) in de grond geplaatst of ondersteund te worden. </t>
  </si>
  <si>
    <t>Deze prefab vijverbakken worden op een sokkel van gestabiliseerd zand geplaatst, deze vormt de basis voor uw inbouwvijver.</t>
  </si>
  <si>
    <t>Via deze link geven we een woordje uitleg over de installatie van een inbouwvijver.</t>
  </si>
  <si>
    <r>
      <t>Rechthoekig, rond </t>
    </r>
    <r>
      <rPr>
        <sz val="12"/>
        <color theme="1"/>
        <rFont val="Calibri Light"/>
        <family val="2"/>
        <scheme val="major"/>
      </rPr>
      <t>of </t>
    </r>
    <r>
      <rPr>
        <sz val="12"/>
        <color theme="1"/>
        <rFont val="Calibri Light"/>
        <family val="2"/>
        <scheme val="major"/>
      </rPr>
      <t>grillig</t>
    </r>
    <r>
      <rPr>
        <sz val="12"/>
        <color theme="1"/>
        <rFont val="Calibri Light"/>
        <family val="2"/>
        <scheme val="major"/>
      </rPr>
      <t>? Dat is de enige keuze die u hoeft te maken.</t>
    </r>
  </si>
  <si>
    <t>Ook de ondiepe bakken werden in deze categorie geplaatst, omdat zij zonder versterking stevig genoeg zijn om bovengronds gevuld te worden met water.</t>
  </si>
  <si>
    <t>Een bovengrondse vijver biedt een waaier aan mogelijkheden qua opsmuk: zo kies je bijvoorbeeld een polyesterkader uit met afwerking naar keuze (RAL-kleur, cortenstaal-look of rots-look).</t>
  </si>
  <si>
    <t>Bovengrondse vijvers bieden een alternatief voor een traditionele inbouwvijver, bijvoorbeeld waar een put graven moeilijk is door boomwortels of als tijdelijke oplossing.</t>
  </si>
  <si>
    <r>
      <t>De bakken in de bovengrondse vijverbakken zijn </t>
    </r>
    <r>
      <rPr>
        <b/>
        <sz val="12"/>
        <color theme="1"/>
        <rFont val="Calibri Light"/>
        <family val="2"/>
        <scheme val="major"/>
      </rPr>
      <t>versterkt </t>
    </r>
    <r>
      <rPr>
        <sz val="12"/>
        <color theme="1"/>
        <rFont val="Calibri Light"/>
        <family val="2"/>
        <scheme val="major"/>
      </rPr>
      <t>zodat ze zonder verdere versteviging bovengronds kunnen gebruikt worden.</t>
    </r>
  </si>
  <si>
    <t>PLANTENFILTERS / VIJVERS MET WATERVAL OF OVERLOOP</t>
  </si>
  <si>
    <t>KTK= waterval op korte zijde</t>
  </si>
  <si>
    <t>deksel (code DKSL)</t>
  </si>
  <si>
    <t>RECHTHOEKIGE FONTEINBAKKEN</t>
  </si>
  <si>
    <t>40 X 33 X 30</t>
  </si>
  <si>
    <t>100 X 60</t>
  </si>
  <si>
    <t>180 X 40</t>
  </si>
  <si>
    <t>105 X 55 X 85</t>
  </si>
  <si>
    <t>65 X 40 X 2,4</t>
  </si>
  <si>
    <t>CORTENSTAAL-LOOK KADER</t>
  </si>
  <si>
    <t>ROTS-LOOK KADER</t>
  </si>
  <si>
    <t>CORTENSTAAL-LOOK RAND 5 CM</t>
  </si>
  <si>
    <t>ROTS-LOOK RAND 5 CM</t>
  </si>
  <si>
    <t>WITTE RAND 5 CM</t>
  </si>
  <si>
    <t>KADER IN RAL-KLEUR NAAR WENS</t>
  </si>
  <si>
    <t>RAND 5 CM IN RAL-KLEUR NAAR WENS</t>
  </si>
  <si>
    <t>HOUTEN KADER</t>
  </si>
  <si>
    <r>
      <t>De polyester prefab bakken met overloop of waterval worden gebruikt als esthetisch element in uw tuin maar vooral als </t>
    </r>
    <r>
      <rPr>
        <b/>
        <sz val="12"/>
        <color theme="1"/>
        <rFont val="Calibri Light"/>
        <family val="2"/>
        <scheme val="major"/>
      </rPr>
      <t>biologische filter</t>
    </r>
    <r>
      <rPr>
        <sz val="12"/>
        <color theme="1"/>
        <rFont val="Calibri Light"/>
        <family val="2"/>
        <scheme val="major"/>
      </rPr>
      <t>.</t>
    </r>
  </si>
  <si>
    <t>Een tussenwand creëert extra ruimte in de vijver. Ruimte voor filtering, bijvoorbeeld.</t>
  </si>
  <si>
    <t>Door zelf een filterruimte te voorzien in de vijver, oogt je vijver strak én is je filtering geen doorn in het oog.</t>
  </si>
  <si>
    <t>PLANTENBAKKEN</t>
  </si>
  <si>
    <t>Ontdek onze bloem- of plantenbakken uit polyester van klein, naar groter en zelfs supergroot. Ze zijn absoluut onderhoudsvriendelijk en UV-bestendig.</t>
  </si>
  <si>
    <t>Met bodem (en dus zowel binnen als buiten bruikbaar) of zonder bodem? Aan u de keuze.</t>
  </si>
  <si>
    <t>2115-PLNTBDM-CRTN</t>
  </si>
  <si>
    <t>2112-PLNTBDM-CRTN</t>
  </si>
  <si>
    <t>2102-PLNTBDM-CRTN</t>
  </si>
  <si>
    <t>BLOEM- EN PLANTENBAK MET BODEM</t>
  </si>
  <si>
    <t>2101-PLNTBDM-CRTN</t>
  </si>
  <si>
    <t>5100-RD</t>
  </si>
  <si>
    <t>2102-PLNTBDM-RTS</t>
  </si>
  <si>
    <t>2115-PLNTBDM-WT</t>
  </si>
  <si>
    <t>5100-WT</t>
  </si>
  <si>
    <t>2115-PLNTBDM-ZW</t>
  </si>
  <si>
    <t>5154-RAL9006</t>
  </si>
  <si>
    <t>5154-RAL7016</t>
  </si>
  <si>
    <t>5156-RAL7016</t>
  </si>
  <si>
    <t>5154-WT</t>
  </si>
  <si>
    <t>5154-RAL7016 &gt;</t>
  </si>
  <si>
    <t>^ 5100-RD</t>
  </si>
  <si>
    <t>&lt; 2115-PLNTBDM-WT</t>
  </si>
  <si>
    <t>2115-PLNTBDM-ZW &gt;</t>
  </si>
  <si>
    <t>&lt; 2102-PLNTBDM-RTS</t>
  </si>
  <si>
    <t>Enkele voorbeelden:</t>
  </si>
  <si>
    <t>Het gamma wordt nog uitgebreid. Voor alle modellen, foto's, kleuren etc.: hou zeker de website in de gaten.</t>
  </si>
  <si>
    <t>&lt; combinatie van vijver 360 x 120 x 35 cm met plantenfilter 120 x 120 x 60 cm</t>
  </si>
  <si>
    <t>rechtstreekse link naar de website</t>
  </si>
  <si>
    <t>beide afgewerkt met cortenstaal-look kader</t>
  </si>
  <si>
    <t xml:space="preserve">&lt; combinatie van bovengrondse vijver + watermuur </t>
  </si>
  <si>
    <t xml:space="preserve">beide in cortenstaal-look </t>
  </si>
  <si>
    <t>&lt; watertafel 400 x 100 x 50</t>
  </si>
  <si>
    <t>witte uitvoering</t>
  </si>
  <si>
    <t>rots-look uitvoering</t>
  </si>
  <si>
    <t xml:space="preserve">^ watertafel 120 x 120 x 35 </t>
  </si>
  <si>
    <t>KADERS EN RANDEN</t>
  </si>
  <si>
    <t>8020 Ruddervoorde</t>
  </si>
  <si>
    <t>Oplegrand of kader? Rechtstreekse link naar de website</t>
  </si>
  <si>
    <t>Rechtstreekse link naar de website</t>
  </si>
  <si>
    <t>!</t>
  </si>
  <si>
    <r>
      <t xml:space="preserve">Bestellingen plaatsen kan </t>
    </r>
    <r>
      <rPr>
        <b/>
        <i/>
        <sz val="12"/>
        <color theme="9" tint="-0.249977111117893"/>
        <rFont val="Calibri"/>
        <family val="2"/>
        <scheme val="minor"/>
      </rPr>
      <t>enkel</t>
    </r>
    <r>
      <rPr>
        <b/>
        <sz val="12"/>
        <color theme="9" tint="-0.249977111117893"/>
        <rFont val="Calibri"/>
        <family val="2"/>
        <scheme val="minor"/>
      </rPr>
      <t xml:space="preserve"> nog via de website: www.exclusivegarden.be.</t>
    </r>
  </si>
  <si>
    <t xml:space="preserve">Levering in België bij de winkelier zelf: € 50 exclusief btw. // Levering bij de eindklant: € 75 exclusief btw. </t>
  </si>
  <si>
    <t xml:space="preserve">Er is een vaste leveringskost per bestelling. </t>
  </si>
  <si>
    <t>Levering in de provincie Luxemburg: € 100 exclusief btw. // Levering in Frankrijk: prijs op aanvraag.</t>
  </si>
  <si>
    <t>4261-WT</t>
  </si>
  <si>
    <t>4250-WT</t>
  </si>
  <si>
    <t>2104-WTRTFL-CRTN</t>
  </si>
  <si>
    <t>WATERTAFEL CORTEN</t>
  </si>
  <si>
    <t>2104-WTRTFL-RTS</t>
  </si>
  <si>
    <t>WATERTAFEL ROTS</t>
  </si>
  <si>
    <t>4235-WTRTFL-CRTN</t>
  </si>
  <si>
    <t>4235-WTRTFL-RTS</t>
  </si>
  <si>
    <t>4282-WTRTFL-CRTN</t>
  </si>
  <si>
    <t>4282-WTRTFL-RTS</t>
  </si>
  <si>
    <t>4250-ZW</t>
  </si>
  <si>
    <t>4261-ZW</t>
  </si>
  <si>
    <t>2115-WTRTFL-RAL</t>
  </si>
  <si>
    <t>2115-WTRTFL-WT</t>
  </si>
  <si>
    <t>WATERTAFEL WIT</t>
  </si>
  <si>
    <t>WATERTAFEL RAL-KLEUR</t>
  </si>
  <si>
    <t>2115-WTRTFL-ZW</t>
  </si>
  <si>
    <t>WATERTAFEL ZWART</t>
  </si>
  <si>
    <t>4261-WTRTFL-WT</t>
  </si>
  <si>
    <t>4261-WTRTFL-ZW</t>
  </si>
  <si>
    <t>WATERMUUR 120 x 20 x 80 cm</t>
  </si>
  <si>
    <t>WATERTAFEL 62 x 62 x 54 cm</t>
  </si>
  <si>
    <t>WATERTAFEL 40 x 40 x 40 cm</t>
  </si>
  <si>
    <t>WATER CANDLE 58 x 51 cm</t>
  </si>
  <si>
    <t>WATERTAFEL 62 x 62 54 cm</t>
  </si>
  <si>
    <t>WATERTAFEL 110 x 110 x 32 cm</t>
  </si>
  <si>
    <t>WATERTAFEL 120 x 120 x 35 cm</t>
  </si>
  <si>
    <t>WATERTAFEL 150 x 150 x 45 cm</t>
  </si>
  <si>
    <t>WATERTAFEL 200 x 100 x 35 cm</t>
  </si>
  <si>
    <t>WATERTAFEL 220 x 220 x 35 cm</t>
  </si>
  <si>
    <t>WATERTAFEL 360 x 120 x 35 cm</t>
  </si>
  <si>
    <t>WATERTAFEL 400 x 100 x 50 cm</t>
  </si>
  <si>
    <t>4282-WTRTFL-ZW</t>
  </si>
  <si>
    <t>WATERTAFEL 200 x 110 x 53 cm</t>
  </si>
  <si>
    <t>4212-WTRTFL-WT</t>
  </si>
  <si>
    <t>4212-WTRTFL-ZW</t>
  </si>
  <si>
    <t>4235-WTRTFL-ZW</t>
  </si>
  <si>
    <t>4242-WTRTFL-CRTN</t>
  </si>
  <si>
    <t>4242-WTRTFL-RTS</t>
  </si>
  <si>
    <t>4242-WTRTFL-WT</t>
  </si>
  <si>
    <t>4201-WTRTFL-CRTN</t>
  </si>
  <si>
    <t>4201-WTRTFL-RTS</t>
  </si>
  <si>
    <t>4201-WTRTFL-WT</t>
  </si>
  <si>
    <t>4284-WTRTFL-CRTN</t>
  </si>
  <si>
    <t>4284-WTRTFL-WT</t>
  </si>
  <si>
    <t>4284-WTRTFL-ZW</t>
  </si>
  <si>
    <t>KLEUR</t>
  </si>
  <si>
    <t>Wit</t>
  </si>
  <si>
    <t>HOOGTE</t>
  </si>
  <si>
    <t>Ø 50</t>
  </si>
  <si>
    <t>Rood</t>
  </si>
  <si>
    <t>5152-WT</t>
  </si>
  <si>
    <t>Aluminiumkleur</t>
  </si>
  <si>
    <t>Antracietgrijs</t>
  </si>
  <si>
    <t>5150-WT</t>
  </si>
  <si>
    <t>Bloem- en plantenbak met bodem Ø 50 cm -  59 cm hoog</t>
  </si>
  <si>
    <t>Cortenstaal-look</t>
  </si>
  <si>
    <t>Rots-look</t>
  </si>
  <si>
    <t>Bloem- en plantenbak met bodem 40 x 40 x 40 cm</t>
  </si>
  <si>
    <t>Bloem- en plantenbak met bodem 50 x 50 x 50 cm</t>
  </si>
  <si>
    <t>Bloem- en plantenbak met bodem 62 x 62 x 54 cm</t>
  </si>
  <si>
    <t>Bloem- en plantenbak met bodem 70 x 70 x 35 cm</t>
  </si>
  <si>
    <t>Bloem- en plantenbak met bodem 75 x 36 x 36 cm</t>
  </si>
  <si>
    <t>Bloem- en plantenbak met bodem rond Ø 85 cm - 35 cm hoog</t>
  </si>
  <si>
    <t>Bloem- en plantenbak met bodem 110 x 70 x 35 cm</t>
  </si>
  <si>
    <t>4203-PLNTBDM-RTS</t>
  </si>
  <si>
    <t>Bloem- en plantenbak 110 x 110 x 32 cm</t>
  </si>
  <si>
    <t>Zwart</t>
  </si>
  <si>
    <t>Bloem- en plantenbak 225 x 60 x 35 cm</t>
  </si>
  <si>
    <t>Bloem- en plantenbak 120 x 120 x 90 cm</t>
  </si>
  <si>
    <t>4286-PLNTBDM-WT</t>
  </si>
  <si>
    <t>4286-PLNTBDM-CRTN</t>
  </si>
  <si>
    <t>BLOEM- EN PLANTENBAKKEN ZONDER BODEM</t>
  </si>
  <si>
    <t>Bloem- en plantenbak zonder bodem Ø 85 - 35 cm hoog</t>
  </si>
  <si>
    <t xml:space="preserve">Bloem- en plantenbak zonder bodem 110 x 70 x 35 cm </t>
  </si>
  <si>
    <t>4203-KDR-ZND</t>
  </si>
  <si>
    <t>Zand-look</t>
  </si>
  <si>
    <t>Bloem- en plantenbak zonder bodem 110 x 110 x 32 cm</t>
  </si>
  <si>
    <t>Bloem- en plantenbak zonder bodem 120 x 120 x 90 cm</t>
  </si>
  <si>
    <t>4203-PLNTBDM-ZND</t>
  </si>
  <si>
    <t>2115-PLNTBDM-RTS</t>
  </si>
  <si>
    <t>Bloem- en plantenbak zonder bodem 80 x 60 x 35 cm</t>
  </si>
  <si>
    <t>Bloem- en plantenbak zonder bodem 225 x 60 x 35 cm</t>
  </si>
  <si>
    <t>Bloem- en plantenbak zonder bodem 220 x 80 x 50 cm</t>
  </si>
  <si>
    <t>4285-KDR-WT</t>
  </si>
  <si>
    <t>Bloem- en plantenbak met bodem 80 x 60 x 35 cm</t>
  </si>
  <si>
    <t>Bloem- en plantenbak 220 x 80 x 50 cm</t>
  </si>
  <si>
    <t>4285-PLNTBDM-WT</t>
  </si>
  <si>
    <t>Bloem- en plantenbak zonder bodem 250 x 120 x 35 cm</t>
  </si>
  <si>
    <t>4288-KDR-ZW</t>
  </si>
  <si>
    <t>4288-KDR-WT</t>
  </si>
  <si>
    <t>4288-KDR-CRTN</t>
  </si>
  <si>
    <t>Bloem- en plantenbak zonder bodem 200 x 100 x 35 cm</t>
  </si>
  <si>
    <t>4282-KDR-ZW</t>
  </si>
  <si>
    <t>µ</t>
  </si>
  <si>
    <t>Bloem- en plantenbak zonder bodem 70 x 70 x 35 cm</t>
  </si>
  <si>
    <t>Bloem- en plantenbak zonder bodem 275 x 80 x 60 cm</t>
  </si>
  <si>
    <t>Bloem- en plantenbak zonder bodem 360 x 120 x 35 cm</t>
  </si>
  <si>
    <t>Rots</t>
  </si>
  <si>
    <t>Bloem- en plantenbak zonder bodem 340 x 100 x 50 cm</t>
  </si>
  <si>
    <t>Bloem- en plantenbak zonder bodem 400 x 100 x 50 cm</t>
  </si>
  <si>
    <t>2112-KDR-WT</t>
  </si>
  <si>
    <t>4288-KDR-RTS</t>
  </si>
  <si>
    <t>4282-RND-CRTN</t>
  </si>
  <si>
    <t>200 x 100</t>
  </si>
  <si>
    <t>225 x 60</t>
  </si>
  <si>
    <t>2112-RND-CRTN</t>
  </si>
  <si>
    <t>110 x 70</t>
  </si>
  <si>
    <t>4203-RND-CRTN</t>
  </si>
  <si>
    <t>2111-PLNTBDM-CRTN</t>
  </si>
  <si>
    <t>1000 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</si>
</sst>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 &quot;€&quot;\ * #,##0.00_ ;_ &quot;€&quot;\ * \-#,##0.00_ ;_ &quot;€&quot;\ * &quot;-&quot;??_ ;_ @_ "/>
    <numFmt numFmtId="164" formatCode="_(&quot;€&quot;\ * #,##0.00_);_(&quot;€&quot;\ * \(#,##0.00\);_(&quot;€&quot;\ * &quot;-&quot;??_);_(@_)"/>
    <numFmt numFmtId="165" formatCode="&quot;€&quot;\ #,##0.00"/>
  </numFmts>
  <fonts count="4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u/>
      <sz val="18"/>
      <name val="Calibri"/>
      <family val="2"/>
      <scheme val="minor"/>
    </font>
    <font>
      <sz val="14"/>
      <name val="Calibri"/>
      <family val="2"/>
      <scheme val="minor"/>
    </font>
    <font>
      <sz val="8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u/>
      <sz val="12"/>
      <color theme="9" tint="-0.249977111117893"/>
      <name val="Calibri"/>
      <family val="2"/>
      <scheme val="minor"/>
    </font>
    <font>
      <u/>
      <sz val="1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4"/>
      <color theme="9" tint="-0.249977111117893"/>
      <name val="Calibri"/>
      <family val="2"/>
      <scheme val="minor"/>
    </font>
    <font>
      <sz val="12"/>
      <color rgb="FF000000"/>
      <name val="Calibri Light"/>
      <family val="2"/>
      <scheme val="major"/>
    </font>
    <font>
      <sz val="12"/>
      <color theme="1"/>
      <name val="Calibri Light"/>
      <family val="2"/>
      <scheme val="major"/>
    </font>
    <font>
      <u/>
      <sz val="11"/>
      <color theme="9" tint="-0.249977111117893"/>
      <name val="Calibri"/>
      <family val="2"/>
      <scheme val="minor"/>
    </font>
    <font>
      <sz val="12"/>
      <color theme="1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sz val="12"/>
      <color theme="9" tint="-0.249977111117893"/>
      <name val="Calibri Light"/>
      <family val="2"/>
      <scheme val="major"/>
    </font>
    <font>
      <b/>
      <u/>
      <sz val="12"/>
      <color theme="9" tint="-0.249977111117893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9" tint="-0.249977111117893"/>
      <name val="Calibri Light"/>
      <family val="2"/>
      <scheme val="major"/>
    </font>
    <font>
      <i/>
      <sz val="11"/>
      <color theme="9" tint="-0.249977111117893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i/>
      <sz val="12"/>
      <color theme="9" tint="-0.249977111117893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16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3">
    <xf numFmtId="0" fontId="0" fillId="0" borderId="0"/>
    <xf numFmtId="0" fontId="8" fillId="5" borderId="2" applyNumberFormat="0" applyAlignment="0" applyProtection="0"/>
    <xf numFmtId="0" fontId="11" fillId="0" borderId="0" applyNumberFormat="0" applyFill="0" applyBorder="0" applyAlignment="0" applyProtection="0"/>
  </cellStyleXfs>
  <cellXfs count="143">
    <xf numFmtId="0" fontId="0" fillId="0" borderId="0" xfId="0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2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164" fontId="3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64" fontId="3" fillId="4" borderId="0" xfId="0" applyNumberFormat="1" applyFont="1" applyFill="1" applyAlignment="1">
      <alignment horizontal="center"/>
    </xf>
    <xf numFmtId="49" fontId="3" fillId="0" borderId="0" xfId="0" applyNumberFormat="1" applyFont="1" applyAlignment="1">
      <alignment horizontal="center"/>
    </xf>
    <xf numFmtId="0" fontId="2" fillId="3" borderId="0" xfId="0" applyFont="1" applyFill="1"/>
    <xf numFmtId="0" fontId="0" fillId="0" borderId="0" xfId="0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4" fillId="0" borderId="0" xfId="0" applyFont="1"/>
    <xf numFmtId="0" fontId="10" fillId="0" borderId="0" xfId="0" applyFont="1"/>
    <xf numFmtId="164" fontId="3" fillId="2" borderId="0" xfId="0" applyNumberFormat="1" applyFont="1" applyFill="1"/>
    <xf numFmtId="164" fontId="3" fillId="4" borderId="0" xfId="0" applyNumberFormat="1" applyFont="1" applyFill="1"/>
    <xf numFmtId="0" fontId="3" fillId="0" borderId="0" xfId="0" applyFont="1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2" fontId="0" fillId="0" borderId="0" xfId="0" applyNumberFormat="1"/>
    <xf numFmtId="2" fontId="2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2" fontId="2" fillId="2" borderId="0" xfId="0" applyNumberFormat="1" applyFont="1" applyFill="1" applyAlignment="1">
      <alignment horizontal="center"/>
    </xf>
    <xf numFmtId="165" fontId="0" fillId="0" borderId="0" xfId="0" applyNumberFormat="1"/>
    <xf numFmtId="165" fontId="2" fillId="4" borderId="0" xfId="0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/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3" borderId="0" xfId="0" applyFont="1" applyFill="1" applyAlignment="1">
      <alignment horizontal="center"/>
    </xf>
    <xf numFmtId="0" fontId="3" fillId="0" borderId="0" xfId="0" applyFont="1" applyAlignment="1">
      <alignment horizontal="center" vertical="center"/>
    </xf>
    <xf numFmtId="164" fontId="3" fillId="2" borderId="0" xfId="0" applyNumberFormat="1" applyFont="1" applyFill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3" fillId="4" borderId="0" xfId="0" applyNumberFormat="1" applyFont="1" applyFill="1" applyAlignment="1">
      <alignment horizontal="center" vertical="center"/>
    </xf>
    <xf numFmtId="2" fontId="2" fillId="3" borderId="0" xfId="0" applyNumberFormat="1" applyFont="1" applyFill="1" applyAlignment="1">
      <alignment horizontal="center"/>
    </xf>
    <xf numFmtId="0" fontId="0" fillId="6" borderId="0" xfId="0" applyFill="1"/>
    <xf numFmtId="0" fontId="3" fillId="6" borderId="0" xfId="0" applyFont="1" applyFill="1" applyAlignment="1">
      <alignment vertical="top"/>
    </xf>
    <xf numFmtId="0" fontId="3" fillId="6" borderId="0" xfId="0" applyFont="1" applyFill="1"/>
    <xf numFmtId="44" fontId="0" fillId="0" borderId="0" xfId="0" applyNumberFormat="1"/>
    <xf numFmtId="0" fontId="2" fillId="0" borderId="0" xfId="0" applyFont="1" applyAlignment="1">
      <alignment vertical="center"/>
    </xf>
    <xf numFmtId="44" fontId="0" fillId="0" borderId="0" xfId="0" applyNumberFormat="1" applyAlignment="1">
      <alignment horizontal="center"/>
    </xf>
    <xf numFmtId="0" fontId="18" fillId="0" borderId="0" xfId="0" applyFont="1" applyAlignment="1">
      <alignment horizontal="center"/>
    </xf>
    <xf numFmtId="0" fontId="18" fillId="3" borderId="0" xfId="0" applyFont="1" applyFill="1" applyAlignment="1">
      <alignment horizontal="center"/>
    </xf>
    <xf numFmtId="164" fontId="18" fillId="2" borderId="0" xfId="0" applyNumberFormat="1" applyFont="1" applyFill="1" applyAlignment="1">
      <alignment horizontal="center"/>
    </xf>
    <xf numFmtId="1" fontId="18" fillId="0" borderId="0" xfId="0" applyNumberFormat="1" applyFont="1" applyAlignment="1">
      <alignment horizontal="center"/>
    </xf>
    <xf numFmtId="164" fontId="18" fillId="0" borderId="0" xfId="0" applyNumberFormat="1" applyFont="1" applyAlignment="1">
      <alignment horizontal="center"/>
    </xf>
    <xf numFmtId="164" fontId="18" fillId="4" borderId="0" xfId="0" applyNumberFormat="1" applyFont="1" applyFill="1" applyAlignment="1">
      <alignment horizontal="center"/>
    </xf>
    <xf numFmtId="44" fontId="4" fillId="0" borderId="0" xfId="0" applyNumberFormat="1" applyFont="1"/>
    <xf numFmtId="0" fontId="15" fillId="0" borderId="0" xfId="0" applyFont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15" fillId="0" borderId="0" xfId="0" applyFont="1" applyAlignment="1">
      <alignment horizontal="left"/>
    </xf>
    <xf numFmtId="0" fontId="1" fillId="6" borderId="0" xfId="0" applyFont="1" applyFill="1"/>
    <xf numFmtId="0" fontId="19" fillId="6" borderId="0" xfId="0" applyFont="1" applyFill="1"/>
    <xf numFmtId="0" fontId="20" fillId="6" borderId="0" xfId="2" applyFont="1" applyFill="1" applyBorder="1"/>
    <xf numFmtId="0" fontId="21" fillId="6" borderId="0" xfId="2" applyFont="1" applyFill="1" applyBorder="1"/>
    <xf numFmtId="0" fontId="22" fillId="6" borderId="0" xfId="0" applyFont="1" applyFill="1" applyAlignment="1">
      <alignment vertical="top"/>
    </xf>
    <xf numFmtId="0" fontId="1" fillId="0" borderId="0" xfId="0" applyFont="1"/>
    <xf numFmtId="0" fontId="23" fillId="6" borderId="0" xfId="0" applyFont="1" applyFill="1"/>
    <xf numFmtId="1" fontId="23" fillId="3" borderId="0" xfId="0" applyNumberFormat="1" applyFont="1" applyFill="1"/>
    <xf numFmtId="0" fontId="4" fillId="6" borderId="0" xfId="0" applyFont="1" applyFill="1"/>
    <xf numFmtId="0" fontId="25" fillId="6" borderId="0" xfId="0" applyFont="1" applyFill="1"/>
    <xf numFmtId="0" fontId="26" fillId="6" borderId="0" xfId="0" applyFont="1" applyFill="1"/>
    <xf numFmtId="0" fontId="28" fillId="0" borderId="0" xfId="0" applyFont="1"/>
    <xf numFmtId="0" fontId="27" fillId="0" borderId="0" xfId="0" applyFont="1" applyAlignment="1">
      <alignment vertical="center" wrapText="1"/>
    </xf>
    <xf numFmtId="0" fontId="7" fillId="6" borderId="0" xfId="0" applyFont="1" applyFill="1"/>
    <xf numFmtId="0" fontId="28" fillId="6" borderId="0" xfId="0" applyFont="1" applyFill="1"/>
    <xf numFmtId="0" fontId="27" fillId="6" borderId="0" xfId="0" applyFont="1" applyFill="1"/>
    <xf numFmtId="0" fontId="27" fillId="6" borderId="0" xfId="0" applyFont="1" applyFill="1" applyAlignment="1">
      <alignment vertical="center" wrapText="1"/>
    </xf>
    <xf numFmtId="0" fontId="28" fillId="6" borderId="0" xfId="0" applyFont="1" applyFill="1" applyAlignment="1">
      <alignment horizontal="left"/>
    </xf>
    <xf numFmtId="0" fontId="33" fillId="0" borderId="0" xfId="0" applyFont="1" applyAlignment="1">
      <alignment horizontal="center"/>
    </xf>
    <xf numFmtId="0" fontId="34" fillId="6" borderId="0" xfId="0" applyFont="1" applyFill="1"/>
    <xf numFmtId="0" fontId="34" fillId="0" borderId="0" xfId="0" applyFont="1"/>
    <xf numFmtId="0" fontId="19" fillId="0" borderId="0" xfId="0" applyFont="1"/>
    <xf numFmtId="0" fontId="19" fillId="6" borderId="0" xfId="0" applyFont="1" applyFill="1" applyAlignment="1">
      <alignment horizontal="left"/>
    </xf>
    <xf numFmtId="0" fontId="12" fillId="6" borderId="0" xfId="0" applyFont="1" applyFill="1"/>
    <xf numFmtId="0" fontId="24" fillId="0" borderId="0" xfId="0" applyFont="1"/>
    <xf numFmtId="0" fontId="0" fillId="6" borderId="0" xfId="0" applyFill="1" applyAlignment="1">
      <alignment horizontal="center"/>
    </xf>
    <xf numFmtId="0" fontId="31" fillId="6" borderId="0" xfId="0" applyFont="1" applyFill="1"/>
    <xf numFmtId="0" fontId="31" fillId="6" borderId="0" xfId="0" applyFont="1" applyFill="1" applyAlignment="1">
      <alignment horizontal="center"/>
    </xf>
    <xf numFmtId="0" fontId="29" fillId="6" borderId="0" xfId="2" applyFont="1" applyFill="1"/>
    <xf numFmtId="0" fontId="37" fillId="6" borderId="0" xfId="0" applyFont="1" applyFill="1"/>
    <xf numFmtId="0" fontId="39" fillId="6" borderId="0" xfId="0" applyFont="1" applyFill="1"/>
    <xf numFmtId="0" fontId="39" fillId="6" borderId="0" xfId="0" applyFont="1" applyFill="1" applyAlignment="1">
      <alignment horizontal="center"/>
    </xf>
    <xf numFmtId="0" fontId="38" fillId="6" borderId="0" xfId="0" applyFont="1" applyFill="1"/>
    <xf numFmtId="0" fontId="13" fillId="6" borderId="0" xfId="0" applyFont="1" applyFill="1" applyAlignment="1">
      <alignment horizontal="right"/>
    </xf>
    <xf numFmtId="0" fontId="13" fillId="6" borderId="0" xfId="0" applyFont="1" applyFill="1"/>
    <xf numFmtId="0" fontId="5" fillId="6" borderId="0" xfId="0" applyFont="1" applyFill="1"/>
    <xf numFmtId="0" fontId="40" fillId="6" borderId="0" xfId="0" applyFont="1" applyFill="1"/>
    <xf numFmtId="0" fontId="40" fillId="6" borderId="0" xfId="2" applyFont="1" applyFill="1"/>
    <xf numFmtId="0" fontId="24" fillId="6" borderId="0" xfId="0" applyFont="1" applyFill="1" applyAlignment="1">
      <alignment horizontal="right"/>
    </xf>
    <xf numFmtId="0" fontId="7" fillId="6" borderId="1" xfId="0" applyFont="1" applyFill="1" applyBorder="1"/>
    <xf numFmtId="0" fontId="35" fillId="6" borderId="1" xfId="0" applyFont="1" applyFill="1" applyBorder="1"/>
    <xf numFmtId="0" fontId="35" fillId="6" borderId="0" xfId="0" applyFont="1" applyFill="1"/>
    <xf numFmtId="0" fontId="10" fillId="6" borderId="0" xfId="0" applyFont="1" applyFill="1"/>
    <xf numFmtId="0" fontId="9" fillId="6" borderId="0" xfId="0" applyFont="1" applyFill="1" applyAlignment="1">
      <alignment horizontal="left"/>
    </xf>
    <xf numFmtId="0" fontId="3" fillId="6" borderId="0" xfId="0" applyFont="1" applyFill="1" applyAlignment="1">
      <alignment horizontal="center"/>
    </xf>
    <xf numFmtId="164" fontId="3" fillId="6" borderId="0" xfId="0" applyNumberFormat="1" applyFont="1" applyFill="1" applyAlignment="1">
      <alignment horizontal="center"/>
    </xf>
    <xf numFmtId="1" fontId="3" fillId="6" borderId="0" xfId="0" applyNumberFormat="1" applyFont="1" applyFill="1" applyAlignment="1">
      <alignment horizontal="center"/>
    </xf>
    <xf numFmtId="0" fontId="0" fillId="6" borderId="0" xfId="0" applyFill="1" applyAlignment="1">
      <alignment horizontal="left"/>
    </xf>
    <xf numFmtId="2" fontId="0" fillId="6" borderId="0" xfId="0" applyNumberFormat="1" applyFill="1"/>
    <xf numFmtId="165" fontId="0" fillId="6" borderId="0" xfId="0" applyNumberFormat="1" applyFill="1"/>
    <xf numFmtId="0" fontId="14" fillId="6" borderId="0" xfId="1" applyFont="1" applyFill="1" applyBorder="1" applyAlignment="1">
      <alignment horizontal="left"/>
    </xf>
    <xf numFmtId="0" fontId="8" fillId="6" borderId="0" xfId="1" applyFill="1" applyBorder="1" applyAlignment="1">
      <alignment horizontal="left"/>
    </xf>
    <xf numFmtId="0" fontId="8" fillId="6" borderId="0" xfId="1" applyFill="1" applyBorder="1" applyAlignment="1">
      <alignment horizontal="center"/>
    </xf>
    <xf numFmtId="0" fontId="12" fillId="6" borderId="0" xfId="0" applyFont="1" applyFill="1" applyAlignment="1">
      <alignment horizontal="center"/>
    </xf>
    <xf numFmtId="2" fontId="12" fillId="6" borderId="0" xfId="0" applyNumberFormat="1" applyFont="1" applyFill="1" applyAlignment="1">
      <alignment horizontal="center"/>
    </xf>
    <xf numFmtId="0" fontId="36" fillId="6" borderId="0" xfId="0" applyFont="1" applyFill="1" applyAlignment="1">
      <alignment horizontal="left"/>
    </xf>
    <xf numFmtId="165" fontId="12" fillId="6" borderId="0" xfId="0" applyNumberFormat="1" applyFont="1" applyFill="1"/>
    <xf numFmtId="0" fontId="12" fillId="6" borderId="0" xfId="0" applyFont="1" applyFill="1" applyAlignment="1">
      <alignment horizontal="left"/>
    </xf>
    <xf numFmtId="2" fontId="12" fillId="6" borderId="0" xfId="0" applyNumberFormat="1" applyFont="1" applyFill="1"/>
    <xf numFmtId="0" fontId="7" fillId="0" borderId="0" xfId="0" applyFont="1" applyAlignment="1">
      <alignment horizontal="center"/>
    </xf>
    <xf numFmtId="0" fontId="7" fillId="6" borderId="0" xfId="0" applyFont="1" applyFill="1" applyAlignment="1">
      <alignment horizontal="center"/>
    </xf>
    <xf numFmtId="0" fontId="29" fillId="6" borderId="0" xfId="2" applyFont="1" applyFill="1" applyAlignment="1"/>
    <xf numFmtId="0" fontId="18" fillId="6" borderId="0" xfId="0" applyFont="1" applyFill="1"/>
    <xf numFmtId="0" fontId="34" fillId="6" borderId="0" xfId="2" applyFont="1" applyFill="1" applyBorder="1"/>
    <xf numFmtId="0" fontId="17" fillId="6" borderId="0" xfId="0" applyFont="1" applyFill="1"/>
    <xf numFmtId="0" fontId="38" fillId="0" borderId="0" xfId="0" applyFont="1"/>
    <xf numFmtId="0" fontId="40" fillId="6" borderId="0" xfId="2" applyFont="1" applyFill="1" applyAlignment="1">
      <alignment horizontal="left"/>
    </xf>
    <xf numFmtId="0" fontId="40" fillId="6" borderId="0" xfId="2" applyFont="1" applyFill="1" applyAlignment="1">
      <alignment horizontal="center"/>
    </xf>
    <xf numFmtId="0" fontId="41" fillId="6" borderId="0" xfId="0" applyFont="1" applyFill="1"/>
    <xf numFmtId="1" fontId="15" fillId="0" borderId="0" xfId="0" applyNumberFormat="1" applyFont="1" applyAlignment="1">
      <alignment horizontal="center"/>
    </xf>
    <xf numFmtId="165" fontId="45" fillId="0" borderId="0" xfId="0" applyNumberFormat="1" applyFont="1"/>
    <xf numFmtId="0" fontId="45" fillId="0" borderId="0" xfId="0" applyFont="1"/>
    <xf numFmtId="0" fontId="29" fillId="6" borderId="0" xfId="2" applyFont="1" applyFill="1" applyAlignment="1">
      <alignment horizontal="left" vertical="center" wrapText="1"/>
    </xf>
    <xf numFmtId="0" fontId="30" fillId="6" borderId="0" xfId="0" applyFont="1" applyFill="1" applyAlignment="1">
      <alignment horizontal="left" vertical="center" wrapText="1"/>
    </xf>
    <xf numFmtId="0" fontId="27" fillId="6" borderId="0" xfId="0" applyFont="1" applyFill="1" applyAlignment="1">
      <alignment horizontal="left" vertical="center" wrapText="1"/>
    </xf>
    <xf numFmtId="0" fontId="3" fillId="3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2" fillId="3" borderId="0" xfId="0" applyFont="1" applyFill="1" applyAlignment="1">
      <alignment horizontal="center"/>
    </xf>
    <xf numFmtId="0" fontId="15" fillId="0" borderId="0" xfId="0" applyFont="1" applyAlignment="1">
      <alignment horizontal="left"/>
    </xf>
    <xf numFmtId="0" fontId="43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2" fillId="6" borderId="0" xfId="0" applyFont="1" applyFill="1" applyAlignment="1">
      <alignment horizontal="center"/>
    </xf>
    <xf numFmtId="0" fontId="2" fillId="0" borderId="0" xfId="0" applyFont="1" applyAlignment="1">
      <alignment horizontal="center"/>
    </xf>
  </cellXfs>
  <cellStyles count="3">
    <cellStyle name="Controlecel" xfId="1" builtinId="23"/>
    <cellStyle name="Hyperlink" xfId="2" builtinId="8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jpeg"/><Relationship Id="rId7" Type="http://schemas.openxmlformats.org/officeDocument/2006/relationships/image" Target="../media/image22.png"/><Relationship Id="rId2" Type="http://schemas.openxmlformats.org/officeDocument/2006/relationships/image" Target="../media/image17.jpg"/><Relationship Id="rId1" Type="http://schemas.openxmlformats.org/officeDocument/2006/relationships/image" Target="../media/image16.jpeg"/><Relationship Id="rId6" Type="http://schemas.openxmlformats.org/officeDocument/2006/relationships/image" Target="../media/image21.jpeg"/><Relationship Id="rId5" Type="http://schemas.openxmlformats.org/officeDocument/2006/relationships/image" Target="../media/image20.jpeg"/><Relationship Id="rId4" Type="http://schemas.openxmlformats.org/officeDocument/2006/relationships/image" Target="../media/image19.jpeg"/><Relationship Id="rId9" Type="http://schemas.openxmlformats.org/officeDocument/2006/relationships/image" Target="../media/image2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5" Type="http://schemas.openxmlformats.org/officeDocument/2006/relationships/image" Target="../media/image34.jpeg"/><Relationship Id="rId4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565150</xdr:colOff>
      <xdr:row>2</xdr:row>
      <xdr:rowOff>114300</xdr:rowOff>
    </xdr:from>
    <xdr:to>
      <xdr:col>16</xdr:col>
      <xdr:colOff>371475</xdr:colOff>
      <xdr:row>4</xdr:row>
      <xdr:rowOff>202678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4075" y="666750"/>
          <a:ext cx="2759075" cy="6408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85725</xdr:rowOff>
    </xdr:from>
    <xdr:to>
      <xdr:col>5</xdr:col>
      <xdr:colOff>449465</xdr:colOff>
      <xdr:row>63</xdr:row>
      <xdr:rowOff>123825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25650"/>
          <a:ext cx="4817358" cy="2524125"/>
        </a:xfrm>
        <a:prstGeom prst="rect">
          <a:avLst/>
        </a:prstGeom>
      </xdr:spPr>
    </xdr:pic>
    <xdr:clientData/>
  </xdr:twoCellAnchor>
  <xdr:twoCellAnchor editAs="oneCell">
    <xdr:from>
      <xdr:col>2</xdr:col>
      <xdr:colOff>995285</xdr:colOff>
      <xdr:row>75</xdr:row>
      <xdr:rowOff>244474</xdr:rowOff>
    </xdr:from>
    <xdr:to>
      <xdr:col>4</xdr:col>
      <xdr:colOff>1004095</xdr:colOff>
      <xdr:row>81</xdr:row>
      <xdr:rowOff>82551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24F12969-7763-5E48-80E0-CA90D0E9E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9860" y="21237574"/>
          <a:ext cx="1662077" cy="1495426"/>
        </a:xfrm>
        <a:prstGeom prst="rect">
          <a:avLst/>
        </a:prstGeom>
        <a:solidFill>
          <a:schemeClr val="bg1"/>
        </a:solidFill>
        <a:ln>
          <a:noFill/>
        </a:ln>
      </xdr:spPr>
    </xdr:pic>
    <xdr:clientData/>
  </xdr:twoCellAnchor>
  <xdr:twoCellAnchor editAs="oneCell">
    <xdr:from>
      <xdr:col>5</xdr:col>
      <xdr:colOff>501650</xdr:colOff>
      <xdr:row>75</xdr:row>
      <xdr:rowOff>209550</xdr:rowOff>
    </xdr:from>
    <xdr:to>
      <xdr:col>6</xdr:col>
      <xdr:colOff>902970</xdr:colOff>
      <xdr:row>81</xdr:row>
      <xdr:rowOff>184151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4EB4785C-9249-7849-94EE-E23E60EE4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8575" y="21202650"/>
          <a:ext cx="1534795" cy="1631950"/>
        </a:xfrm>
        <a:prstGeom prst="rect">
          <a:avLst/>
        </a:prstGeom>
      </xdr:spPr>
    </xdr:pic>
    <xdr:clientData/>
  </xdr:twoCellAnchor>
  <xdr:twoCellAnchor editAs="oneCell">
    <xdr:from>
      <xdr:col>7</xdr:col>
      <xdr:colOff>387350</xdr:colOff>
      <xdr:row>75</xdr:row>
      <xdr:rowOff>206375</xdr:rowOff>
    </xdr:from>
    <xdr:to>
      <xdr:col>8</xdr:col>
      <xdr:colOff>711200</xdr:colOff>
      <xdr:row>81</xdr:row>
      <xdr:rowOff>171451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6DC8752F-2168-A44A-A052-8FC483F6F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8875" y="21199475"/>
          <a:ext cx="1514475" cy="1622425"/>
        </a:xfrm>
        <a:prstGeom prst="rect">
          <a:avLst/>
        </a:prstGeom>
      </xdr:spPr>
    </xdr:pic>
    <xdr:clientData/>
  </xdr:twoCellAnchor>
  <xdr:twoCellAnchor>
    <xdr:from>
      <xdr:col>0</xdr:col>
      <xdr:colOff>701040</xdr:colOff>
      <xdr:row>76</xdr:row>
      <xdr:rowOff>0</xdr:rowOff>
    </xdr:from>
    <xdr:to>
      <xdr:col>1</xdr:col>
      <xdr:colOff>259080</xdr:colOff>
      <xdr:row>78</xdr:row>
      <xdr:rowOff>15240</xdr:rowOff>
    </xdr:to>
    <xdr:sp macro="" textlink="">
      <xdr:nvSpPr>
        <xdr:cNvPr id="7" name="Tekstvak 6">
          <a:extLst>
            <a:ext uri="{FF2B5EF4-FFF2-40B4-BE49-F238E27FC236}">
              <a16:creationId xmlns:a16="http://schemas.microsoft.com/office/drawing/2014/main" id="{6AE31A8E-5104-7B4C-A586-02D4C5A1440E}"/>
            </a:ext>
          </a:extLst>
        </xdr:cNvPr>
        <xdr:cNvSpPr txBox="1"/>
      </xdr:nvSpPr>
      <xdr:spPr>
        <a:xfrm>
          <a:off x="701040" y="304800"/>
          <a:ext cx="967740" cy="396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>
            <a:solidFill>
              <a:srgbClr val="00B050"/>
            </a:solidFill>
          </a:endParaRPr>
        </a:p>
      </xdr:txBody>
    </xdr:sp>
    <xdr:clientData/>
  </xdr:twoCellAnchor>
  <xdr:twoCellAnchor>
    <xdr:from>
      <xdr:col>3</xdr:col>
      <xdr:colOff>1289050</xdr:colOff>
      <xdr:row>76</xdr:row>
      <xdr:rowOff>98425</xdr:rowOff>
    </xdr:from>
    <xdr:to>
      <xdr:col>4</xdr:col>
      <xdr:colOff>444500</xdr:colOff>
      <xdr:row>78</xdr:row>
      <xdr:rowOff>85725</xdr:rowOff>
    </xdr:to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50D80C16-7E2A-D447-8BD0-33B4273E4A40}"/>
            </a:ext>
          </a:extLst>
        </xdr:cNvPr>
        <xdr:cNvSpPr txBox="1"/>
      </xdr:nvSpPr>
      <xdr:spPr>
        <a:xfrm>
          <a:off x="4718050" y="21367750"/>
          <a:ext cx="584200" cy="539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 i="1">
              <a:solidFill>
                <a:sysClr val="windowText" lastClr="000000"/>
              </a:solidFill>
            </a:rPr>
            <a:t>4219</a:t>
          </a:r>
        </a:p>
      </xdr:txBody>
    </xdr:sp>
    <xdr:clientData/>
  </xdr:twoCellAnchor>
  <xdr:twoCellAnchor>
    <xdr:from>
      <xdr:col>6</xdr:col>
      <xdr:colOff>612775</xdr:colOff>
      <xdr:row>76</xdr:row>
      <xdr:rowOff>82550</xdr:rowOff>
    </xdr:from>
    <xdr:to>
      <xdr:col>6</xdr:col>
      <xdr:colOff>1171575</xdr:colOff>
      <xdr:row>78</xdr:row>
      <xdr:rowOff>95250</xdr:rowOff>
    </xdr:to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E548C4AA-F7E9-AE4F-8C55-E23064111317}"/>
            </a:ext>
          </a:extLst>
        </xdr:cNvPr>
        <xdr:cNvSpPr txBox="1"/>
      </xdr:nvSpPr>
      <xdr:spPr>
        <a:xfrm>
          <a:off x="7623175" y="21351875"/>
          <a:ext cx="558800" cy="565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 i="1">
              <a:solidFill>
                <a:sysClr val="windowText" lastClr="000000"/>
              </a:solidFill>
            </a:rPr>
            <a:t>4238</a:t>
          </a:r>
        </a:p>
      </xdr:txBody>
    </xdr:sp>
    <xdr:clientData/>
  </xdr:twoCellAnchor>
  <xdr:twoCellAnchor>
    <xdr:from>
      <xdr:col>8</xdr:col>
      <xdr:colOff>387350</xdr:colOff>
      <xdr:row>76</xdr:row>
      <xdr:rowOff>111125</xdr:rowOff>
    </xdr:from>
    <xdr:to>
      <xdr:col>8</xdr:col>
      <xdr:colOff>996950</xdr:colOff>
      <xdr:row>77</xdr:row>
      <xdr:rowOff>250825</xdr:rowOff>
    </xdr:to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0B0A6E61-9824-E94C-8370-8D3B2F6012DE}"/>
            </a:ext>
          </a:extLst>
        </xdr:cNvPr>
        <xdr:cNvSpPr txBox="1"/>
      </xdr:nvSpPr>
      <xdr:spPr>
        <a:xfrm>
          <a:off x="9969500" y="21380450"/>
          <a:ext cx="609600" cy="415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 i="1">
              <a:solidFill>
                <a:sysClr val="windowText" lastClr="000000"/>
              </a:solidFill>
            </a:rPr>
            <a:t>4218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187325</xdr:colOff>
      <xdr:row>1</xdr:row>
      <xdr:rowOff>66674</xdr:rowOff>
    </xdr:from>
    <xdr:to>
      <xdr:col>9</xdr:col>
      <xdr:colOff>927101</xdr:colOff>
      <xdr:row>4</xdr:row>
      <xdr:rowOff>170989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6625" y="342899"/>
          <a:ext cx="2225675" cy="93299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35</xdr:row>
      <xdr:rowOff>104774</xdr:rowOff>
    </xdr:from>
    <xdr:to>
      <xdr:col>5</xdr:col>
      <xdr:colOff>402318</xdr:colOff>
      <xdr:row>53</xdr:row>
      <xdr:rowOff>34636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D0BAD05-DB09-487C-90D3-4E3A03A24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9496424"/>
          <a:ext cx="4454525" cy="3644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177800</xdr:colOff>
      <xdr:row>4</xdr:row>
      <xdr:rowOff>25400</xdr:rowOff>
    </xdr:from>
    <xdr:to>
      <xdr:col>0</xdr:col>
      <xdr:colOff>1290320</xdr:colOff>
      <xdr:row>7</xdr:row>
      <xdr:rowOff>47625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32" b="18181"/>
        <a:stretch/>
      </xdr:blipFill>
      <xdr:spPr>
        <a:xfrm>
          <a:off x="177800" y="228600"/>
          <a:ext cx="1257300" cy="863600"/>
        </a:xfrm>
        <a:prstGeom prst="rect">
          <a:avLst/>
        </a:prstGeom>
      </xdr:spPr>
    </xdr:pic>
    <xdr:clientData/>
  </xdr:twoCellAnchor>
  <xdr:twoCellAnchor editAs="oneCell">
    <xdr:from>
      <xdr:col>1</xdr:col>
      <xdr:colOff>1373505</xdr:colOff>
      <xdr:row>4</xdr:row>
      <xdr:rowOff>38100</xdr:rowOff>
    </xdr:from>
    <xdr:to>
      <xdr:col>3</xdr:col>
      <xdr:colOff>708388</xdr:colOff>
      <xdr:row>8</xdr:row>
      <xdr:rowOff>81268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10" t="20773" r="21152" b="11077"/>
        <a:stretch/>
      </xdr:blipFill>
      <xdr:spPr>
        <a:xfrm>
          <a:off x="3326130" y="1143000"/>
          <a:ext cx="1605915" cy="1148068"/>
        </a:xfrm>
        <a:prstGeom prst="rect">
          <a:avLst/>
        </a:prstGeom>
      </xdr:spPr>
    </xdr:pic>
    <xdr:clientData/>
  </xdr:twoCellAnchor>
  <xdr:twoCellAnchor editAs="oneCell">
    <xdr:from>
      <xdr:col>4</xdr:col>
      <xdr:colOff>565785</xdr:colOff>
      <xdr:row>3</xdr:row>
      <xdr:rowOff>160900</xdr:rowOff>
    </xdr:from>
    <xdr:to>
      <xdr:col>6</xdr:col>
      <xdr:colOff>161925</xdr:colOff>
      <xdr:row>8</xdr:row>
      <xdr:rowOff>208280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4110" y="989575"/>
          <a:ext cx="1424940" cy="14285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395605</xdr:colOff>
      <xdr:row>1</xdr:row>
      <xdr:rowOff>196850</xdr:rowOff>
    </xdr:from>
    <xdr:to>
      <xdr:col>3</xdr:col>
      <xdr:colOff>593725</xdr:colOff>
      <xdr:row>5</xdr:row>
      <xdr:rowOff>138430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0180" y="473075"/>
          <a:ext cx="960120" cy="1046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63501</xdr:rowOff>
    </xdr:from>
    <xdr:to>
      <xdr:col>1</xdr:col>
      <xdr:colOff>165100</xdr:colOff>
      <xdr:row>48</xdr:row>
      <xdr:rowOff>156078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65" t="32439" r="22910" b="18464"/>
        <a:stretch/>
      </xdr:blipFill>
      <xdr:spPr>
        <a:xfrm>
          <a:off x="0" y="8788401"/>
          <a:ext cx="1943100" cy="1210176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44</xdr:row>
      <xdr:rowOff>86100</xdr:rowOff>
    </xdr:from>
    <xdr:to>
      <xdr:col>2</xdr:col>
      <xdr:colOff>758825</xdr:colOff>
      <xdr:row>48</xdr:row>
      <xdr:rowOff>12700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41" t="11359" r="13649" b="11468"/>
        <a:stretch/>
      </xdr:blipFill>
      <xdr:spPr>
        <a:xfrm>
          <a:off x="1574800" y="8811000"/>
          <a:ext cx="1333500" cy="1044199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1</xdr:row>
      <xdr:rowOff>147195</xdr:rowOff>
    </xdr:from>
    <xdr:to>
      <xdr:col>1</xdr:col>
      <xdr:colOff>552449</xdr:colOff>
      <xdr:row>6</xdr:row>
      <xdr:rowOff>19584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423420"/>
          <a:ext cx="1838325" cy="1253514"/>
        </a:xfrm>
        <a:prstGeom prst="rect">
          <a:avLst/>
        </a:prstGeom>
      </xdr:spPr>
    </xdr:pic>
    <xdr:clientData/>
  </xdr:twoCellAnchor>
  <xdr:oneCellAnchor>
    <xdr:from>
      <xdr:col>0</xdr:col>
      <xdr:colOff>88900</xdr:colOff>
      <xdr:row>64</xdr:row>
      <xdr:rowOff>203201</xdr:rowOff>
    </xdr:from>
    <xdr:ext cx="1694709" cy="1246414"/>
    <xdr:pic>
      <xdr:nvPicPr>
        <xdr:cNvPr id="2" name="Afbeelding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5481301"/>
          <a:ext cx="1921495" cy="128270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266699</xdr:colOff>
      <xdr:row>1</xdr:row>
      <xdr:rowOff>13334</xdr:rowOff>
    </xdr:from>
    <xdr:to>
      <xdr:col>0</xdr:col>
      <xdr:colOff>1666874</xdr:colOff>
      <xdr:row>5</xdr:row>
      <xdr:rowOff>1858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289559"/>
          <a:ext cx="1400175" cy="1093424"/>
        </a:xfrm>
        <a:prstGeom prst="rect">
          <a:avLst/>
        </a:prstGeom>
      </xdr:spPr>
    </xdr:pic>
    <xdr:clientData/>
  </xdr:twoCellAnchor>
  <xdr:twoCellAnchor editAs="oneCell">
    <xdr:from>
      <xdr:col>1</xdr:col>
      <xdr:colOff>1289685</xdr:colOff>
      <xdr:row>2</xdr:row>
      <xdr:rowOff>45720</xdr:rowOff>
    </xdr:from>
    <xdr:to>
      <xdr:col>1</xdr:col>
      <xdr:colOff>2082165</xdr:colOff>
      <xdr:row>5</xdr:row>
      <xdr:rowOff>8128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8485" y="598170"/>
          <a:ext cx="792480" cy="791083"/>
        </a:xfrm>
        <a:prstGeom prst="rect">
          <a:avLst/>
        </a:prstGeom>
      </xdr:spPr>
    </xdr:pic>
    <xdr:clientData/>
  </xdr:twoCellAnchor>
  <xdr:twoCellAnchor editAs="oneCell">
    <xdr:from>
      <xdr:col>1</xdr:col>
      <xdr:colOff>3295649</xdr:colOff>
      <xdr:row>1</xdr:row>
      <xdr:rowOff>9524</xdr:rowOff>
    </xdr:from>
    <xdr:to>
      <xdr:col>3</xdr:col>
      <xdr:colOff>319449</xdr:colOff>
      <xdr:row>5</xdr:row>
      <xdr:rowOff>28575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85" b="14286"/>
        <a:stretch/>
      </xdr:blipFill>
      <xdr:spPr>
        <a:xfrm>
          <a:off x="5124449" y="285749"/>
          <a:ext cx="1586275" cy="1123951"/>
        </a:xfrm>
        <a:prstGeom prst="rect">
          <a:avLst/>
        </a:prstGeom>
      </xdr:spPr>
    </xdr:pic>
    <xdr:clientData/>
  </xdr:twoCellAnchor>
  <xdr:twoCellAnchor editAs="oneCell">
    <xdr:from>
      <xdr:col>4</xdr:col>
      <xdr:colOff>318135</xdr:colOff>
      <xdr:row>0</xdr:row>
      <xdr:rowOff>104775</xdr:rowOff>
    </xdr:from>
    <xdr:to>
      <xdr:col>4</xdr:col>
      <xdr:colOff>1781175</xdr:colOff>
      <xdr:row>5</xdr:row>
      <xdr:rowOff>130175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1985" y="104775"/>
          <a:ext cx="1463040" cy="1406525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</xdr:colOff>
      <xdr:row>1</xdr:row>
      <xdr:rowOff>175260</xdr:rowOff>
    </xdr:from>
    <xdr:to>
      <xdr:col>5</xdr:col>
      <xdr:colOff>996315</xdr:colOff>
      <xdr:row>5</xdr:row>
      <xdr:rowOff>26035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7460" y="451485"/>
          <a:ext cx="944880" cy="955675"/>
        </a:xfrm>
        <a:prstGeom prst="rect">
          <a:avLst/>
        </a:prstGeom>
      </xdr:spPr>
    </xdr:pic>
    <xdr:clientData/>
  </xdr:twoCellAnchor>
  <xdr:twoCellAnchor editAs="oneCell">
    <xdr:from>
      <xdr:col>6</xdr:col>
      <xdr:colOff>226841</xdr:colOff>
      <xdr:row>0</xdr:row>
      <xdr:rowOff>215900</xdr:rowOff>
    </xdr:from>
    <xdr:to>
      <xdr:col>7</xdr:col>
      <xdr:colOff>575450</xdr:colOff>
      <xdr:row>5</xdr:row>
      <xdr:rowOff>47625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1566" y="215900"/>
          <a:ext cx="1605909" cy="121285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61</xdr:row>
      <xdr:rowOff>180976</xdr:rowOff>
    </xdr:from>
    <xdr:to>
      <xdr:col>1</xdr:col>
      <xdr:colOff>2544406</xdr:colOff>
      <xdr:row>82</xdr:row>
      <xdr:rowOff>133349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00EEC9C5-4490-44CC-AFE7-F61133D168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1" t="1471" r="1348" b="1839"/>
        <a:stretch/>
      </xdr:blipFill>
      <xdr:spPr>
        <a:xfrm>
          <a:off x="352425" y="9210676"/>
          <a:ext cx="4020781" cy="4000499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2952749</xdr:colOff>
      <xdr:row>74</xdr:row>
      <xdr:rowOff>38100</xdr:rowOff>
    </xdr:from>
    <xdr:to>
      <xdr:col>4</xdr:col>
      <xdr:colOff>1816149</xdr:colOff>
      <xdr:row>82</xdr:row>
      <xdr:rowOff>104775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A1896348-8718-4DA3-84D0-7D73C8D54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81" t="36048" r="17657" b="33287"/>
        <a:stretch/>
      </xdr:blipFill>
      <xdr:spPr>
        <a:xfrm>
          <a:off x="4781549" y="11591925"/>
          <a:ext cx="4978450" cy="1590675"/>
        </a:xfrm>
        <a:prstGeom prst="rect">
          <a:avLst/>
        </a:prstGeom>
      </xdr:spPr>
    </xdr:pic>
    <xdr:clientData/>
  </xdr:twoCellAnchor>
  <xdr:twoCellAnchor editAs="oneCell">
    <xdr:from>
      <xdr:col>5</xdr:col>
      <xdr:colOff>44980</xdr:colOff>
      <xdr:row>62</xdr:row>
      <xdr:rowOff>38100</xdr:rowOff>
    </xdr:from>
    <xdr:to>
      <xdr:col>8</xdr:col>
      <xdr:colOff>57151</xdr:colOff>
      <xdr:row>74</xdr:row>
      <xdr:rowOff>47624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id="{A5228A8B-FD33-4B9A-A9CA-61D7046D8C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01" t="30377" r="26643" b="29616"/>
        <a:stretch/>
      </xdr:blipFill>
      <xdr:spPr>
        <a:xfrm>
          <a:off x="10151005" y="9258300"/>
          <a:ext cx="3926946" cy="23431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477158</xdr:colOff>
      <xdr:row>2</xdr:row>
      <xdr:rowOff>268514</xdr:rowOff>
    </xdr:from>
    <xdr:to>
      <xdr:col>12</xdr:col>
      <xdr:colOff>499329</xdr:colOff>
      <xdr:row>12</xdr:row>
      <xdr:rowOff>255885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9608" y="544739"/>
          <a:ext cx="3784546" cy="2749621"/>
        </a:xfrm>
        <a:prstGeom prst="rect">
          <a:avLst/>
        </a:prstGeom>
      </xdr:spPr>
    </xdr:pic>
    <xdr:clientData/>
  </xdr:twoCellAnchor>
  <xdr:twoCellAnchor editAs="oneCell">
    <xdr:from>
      <xdr:col>9</xdr:col>
      <xdr:colOff>90804</xdr:colOff>
      <xdr:row>40</xdr:row>
      <xdr:rowOff>48260</xdr:rowOff>
    </xdr:from>
    <xdr:to>
      <xdr:col>12</xdr:col>
      <xdr:colOff>222958</xdr:colOff>
      <xdr:row>48</xdr:row>
      <xdr:rowOff>30117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43" t="14266" r="18919" b="6073"/>
        <a:stretch/>
      </xdr:blipFill>
      <xdr:spPr>
        <a:xfrm>
          <a:off x="13054329" y="9439910"/>
          <a:ext cx="2418154" cy="2191657"/>
        </a:xfrm>
        <a:prstGeom prst="rect">
          <a:avLst/>
        </a:prstGeom>
      </xdr:spPr>
    </xdr:pic>
    <xdr:clientData/>
  </xdr:twoCellAnchor>
  <xdr:twoCellAnchor editAs="oneCell">
    <xdr:from>
      <xdr:col>8</xdr:col>
      <xdr:colOff>507365</xdr:colOff>
      <xdr:row>24</xdr:row>
      <xdr:rowOff>114516</xdr:rowOff>
    </xdr:from>
    <xdr:to>
      <xdr:col>12</xdr:col>
      <xdr:colOff>586105</xdr:colOff>
      <xdr:row>33</xdr:row>
      <xdr:rowOff>299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8890" y="5915241"/>
          <a:ext cx="3126740" cy="2371808"/>
        </a:xfrm>
        <a:prstGeom prst="rect">
          <a:avLst/>
        </a:prstGeom>
      </xdr:spPr>
    </xdr:pic>
    <xdr:clientData/>
  </xdr:twoCellAnchor>
  <xdr:twoCellAnchor editAs="oneCell">
    <xdr:from>
      <xdr:col>8</xdr:col>
      <xdr:colOff>377916</xdr:colOff>
      <xdr:row>62</xdr:row>
      <xdr:rowOff>9343</xdr:rowOff>
    </xdr:from>
    <xdr:to>
      <xdr:col>11</xdr:col>
      <xdr:colOff>338572</xdr:colOff>
      <xdr:row>66</xdr:row>
      <xdr:rowOff>231503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56" t="16779" r="17564" b="21476"/>
        <a:stretch/>
      </xdr:blipFill>
      <xdr:spPr>
        <a:xfrm>
          <a:off x="12579441" y="14373043"/>
          <a:ext cx="2246656" cy="13270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396587</xdr:colOff>
      <xdr:row>0</xdr:row>
      <xdr:rowOff>190500</xdr:rowOff>
    </xdr:from>
    <xdr:to>
      <xdr:col>7</xdr:col>
      <xdr:colOff>1646226</xdr:colOff>
      <xdr:row>4</xdr:row>
      <xdr:rowOff>176068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9246" y="190500"/>
          <a:ext cx="1249639" cy="109393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1731549</xdr:colOff>
      <xdr:row>122</xdr:row>
      <xdr:rowOff>8659</xdr:rowOff>
    </xdr:from>
    <xdr:to>
      <xdr:col>5</xdr:col>
      <xdr:colOff>770130</xdr:colOff>
      <xdr:row>141</xdr:row>
      <xdr:rowOff>51954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FF889E35-B5C0-4A06-9340-46E09820A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549" y="8520545"/>
          <a:ext cx="4924701" cy="3662795"/>
        </a:xfrm>
        <a:prstGeom prst="rect">
          <a:avLst/>
        </a:prstGeom>
      </xdr:spPr>
    </xdr:pic>
    <xdr:clientData/>
  </xdr:twoCellAnchor>
  <xdr:twoCellAnchor editAs="oneCell">
    <xdr:from>
      <xdr:col>0</xdr:col>
      <xdr:colOff>1731029</xdr:colOff>
      <xdr:row>106</xdr:row>
      <xdr:rowOff>17319</xdr:rowOff>
    </xdr:from>
    <xdr:to>
      <xdr:col>2</xdr:col>
      <xdr:colOff>189263</xdr:colOff>
      <xdr:row>121</xdr:row>
      <xdr:rowOff>58520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892C3D05-55CD-448B-8C59-8CC1A836F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029" y="5481205"/>
          <a:ext cx="1914448" cy="2898701"/>
        </a:xfrm>
        <a:prstGeom prst="rect">
          <a:avLst/>
        </a:prstGeom>
      </xdr:spPr>
    </xdr:pic>
    <xdr:clientData/>
  </xdr:twoCellAnchor>
  <xdr:twoCellAnchor editAs="oneCell">
    <xdr:from>
      <xdr:col>4</xdr:col>
      <xdr:colOff>207820</xdr:colOff>
      <xdr:row>106</xdr:row>
      <xdr:rowOff>8660</xdr:rowOff>
    </xdr:from>
    <xdr:to>
      <xdr:col>6</xdr:col>
      <xdr:colOff>782077</xdr:colOff>
      <xdr:row>119</xdr:row>
      <xdr:rowOff>164524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30A5D289-BA80-4551-9779-60F154B52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3797" y="5472546"/>
          <a:ext cx="2495132" cy="2632364"/>
        </a:xfrm>
        <a:prstGeom prst="rect">
          <a:avLst/>
        </a:prstGeom>
      </xdr:spPr>
    </xdr:pic>
    <xdr:clientData/>
  </xdr:twoCellAnchor>
  <xdr:twoCellAnchor editAs="oneCell">
    <xdr:from>
      <xdr:col>6</xdr:col>
      <xdr:colOff>424024</xdr:colOff>
      <xdr:row>121</xdr:row>
      <xdr:rowOff>181841</xdr:rowOff>
    </xdr:from>
    <xdr:to>
      <xdr:col>11</xdr:col>
      <xdr:colOff>23090</xdr:colOff>
      <xdr:row>139</xdr:row>
      <xdr:rowOff>162762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74866A11-6C42-40F6-9232-55028675B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1751" y="8503227"/>
          <a:ext cx="5031203" cy="3409921"/>
        </a:xfrm>
        <a:prstGeom prst="rect">
          <a:avLst/>
        </a:prstGeom>
      </xdr:spPr>
    </xdr:pic>
    <xdr:clientData/>
  </xdr:twoCellAnchor>
  <xdr:twoCellAnchor editAs="oneCell">
    <xdr:from>
      <xdr:col>6</xdr:col>
      <xdr:colOff>400842</xdr:colOff>
      <xdr:row>106</xdr:row>
      <xdr:rowOff>9535</xdr:rowOff>
    </xdr:from>
    <xdr:to>
      <xdr:col>11</xdr:col>
      <xdr:colOff>49068</xdr:colOff>
      <xdr:row>121</xdr:row>
      <xdr:rowOff>74015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id="{A1D46B1C-EBA6-4BA0-8215-67E834B93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8569" y="5473421"/>
          <a:ext cx="5080363" cy="29219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exclusivegarden.be/account-aanvragen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exclusivegarden.be/" TargetMode="External"/><Relationship Id="rId1" Type="http://schemas.openxmlformats.org/officeDocument/2006/relationships/hyperlink" Target="mailto:info@exclusivegarden.b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exclusivegarden.be/" TargetMode="External"/><Relationship Id="rId4" Type="http://schemas.openxmlformats.org/officeDocument/2006/relationships/hyperlink" Target="https://exclusivegarden.be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exclusivegarden.be/product-categorie/vijverbakken-inbouw/" TargetMode="External"/><Relationship Id="rId2" Type="http://schemas.openxmlformats.org/officeDocument/2006/relationships/hyperlink" Target="https://exclusivegarden.be/product-categorie/vijverbakken-inbouw/" TargetMode="External"/><Relationship Id="rId1" Type="http://schemas.openxmlformats.org/officeDocument/2006/relationships/hyperlink" Target="https://exclusivegarden.be/installatie-inbouwvijver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s://exclusivegarden.be/product-categorie/plantenfilter/" TargetMode="External"/><Relationship Id="rId1" Type="http://schemas.openxmlformats.org/officeDocument/2006/relationships/hyperlink" Target="https://exclusivegarden.be/product-categorie/plantenfilter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exclusivegarden.be/product-categorie/fonteinbakken/" TargetMode="External"/><Relationship Id="rId1" Type="http://schemas.openxmlformats.org/officeDocument/2006/relationships/hyperlink" Target="https://exclusivegarden.be/product-categorie/fonteinbakken/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exclusivegarden.be/oplegrand-of-kader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exclusivegarden.be/filtering-door-tussenwanden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exclusivegarden.be/product-categorie/bloempotten-en-plantenbakken/" TargetMode="External"/><Relationship Id="rId1" Type="http://schemas.openxmlformats.org/officeDocument/2006/relationships/hyperlink" Target="https://exclusivegarden.be/product-categorie/bloempotten-en-plantenbakken/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S54"/>
  <sheetViews>
    <sheetView tabSelected="1" topLeftCell="A7" workbookViewId="0">
      <selection activeCell="H28" sqref="H28"/>
    </sheetView>
  </sheetViews>
  <sheetFormatPr defaultColWidth="8.85546875" defaultRowHeight="15" x14ac:dyDescent="0.25"/>
  <cols>
    <col min="5" max="5" width="11" bestFit="1" customWidth="1"/>
  </cols>
  <sheetData>
    <row r="1" spans="1:19" ht="21.95" customHeight="1" x14ac:dyDescent="0.25">
      <c r="A1" s="44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1:19" ht="21.95" customHeight="1" x14ac:dyDescent="0.3">
      <c r="A2" s="44"/>
      <c r="B2" s="70" t="s">
        <v>302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</row>
    <row r="3" spans="1:19" ht="21.95" customHeight="1" x14ac:dyDescent="0.25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</row>
    <row r="4" spans="1:19" ht="21.95" customHeight="1" x14ac:dyDescent="0.25">
      <c r="A4" s="44"/>
      <c r="B4" s="44" t="s">
        <v>303</v>
      </c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</row>
    <row r="5" spans="1:19" ht="21.95" customHeight="1" x14ac:dyDescent="0.25">
      <c r="A5" s="44"/>
      <c r="B5" s="44" t="s">
        <v>304</v>
      </c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</row>
    <row r="6" spans="1:19" ht="21.95" customHeight="1" x14ac:dyDescent="0.25">
      <c r="A6" s="44"/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</row>
    <row r="7" spans="1:19" ht="21.95" customHeight="1" x14ac:dyDescent="0.25">
      <c r="A7" s="44"/>
      <c r="B7" s="64" t="s">
        <v>296</v>
      </c>
      <c r="C7" s="45"/>
      <c r="D7" s="45"/>
      <c r="E7" s="45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</row>
    <row r="8" spans="1:19" s="18" customFormat="1" ht="21.95" customHeight="1" x14ac:dyDescent="0.3">
      <c r="A8" s="128" t="s">
        <v>372</v>
      </c>
      <c r="B8" s="69" t="s">
        <v>373</v>
      </c>
      <c r="C8" s="122"/>
      <c r="D8" s="122"/>
      <c r="E8" s="122"/>
      <c r="F8" s="122"/>
      <c r="G8" s="122"/>
      <c r="H8" s="122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</row>
    <row r="9" spans="1:19" s="125" customFormat="1" ht="21.95" customHeight="1" x14ac:dyDescent="0.3">
      <c r="A9" s="92"/>
      <c r="B9" s="123" t="s">
        <v>294</v>
      </c>
      <c r="C9" s="124"/>
      <c r="D9" s="124"/>
      <c r="E9" s="124"/>
      <c r="F9" s="124"/>
      <c r="G9" s="124"/>
      <c r="H9" s="124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</row>
    <row r="10" spans="1:19" ht="21.95" customHeight="1" x14ac:dyDescent="0.3">
      <c r="A10" s="44"/>
      <c r="B10" s="60" t="s">
        <v>295</v>
      </c>
      <c r="C10" s="46"/>
      <c r="D10" s="46"/>
      <c r="E10" s="46"/>
      <c r="F10" s="46"/>
      <c r="G10" s="46"/>
      <c r="H10" s="46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</row>
    <row r="11" spans="1:19" ht="21.95" customHeight="1" x14ac:dyDescent="0.3">
      <c r="A11" s="44"/>
      <c r="B11" s="60"/>
      <c r="C11" s="46"/>
      <c r="D11" s="46"/>
      <c r="E11" s="46"/>
      <c r="F11" s="46"/>
      <c r="G11" s="46"/>
      <c r="H11" s="46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</row>
    <row r="12" spans="1:19" ht="21.95" customHeight="1" x14ac:dyDescent="0.3">
      <c r="A12" s="44"/>
      <c r="B12" s="64" t="s">
        <v>258</v>
      </c>
      <c r="C12" s="46"/>
      <c r="D12" s="46"/>
      <c r="E12" s="46"/>
      <c r="F12" s="46"/>
      <c r="G12" s="46"/>
      <c r="H12" s="46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</row>
    <row r="13" spans="1:19" ht="21.95" customHeight="1" x14ac:dyDescent="0.3">
      <c r="A13" s="44"/>
      <c r="B13" s="60" t="s">
        <v>375</v>
      </c>
      <c r="C13" s="46"/>
      <c r="D13" s="46"/>
      <c r="E13" s="46"/>
      <c r="F13" s="46"/>
      <c r="G13" s="46"/>
      <c r="H13" s="46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</row>
    <row r="14" spans="1:19" ht="21.95" customHeight="1" x14ac:dyDescent="0.3">
      <c r="A14" s="44"/>
      <c r="B14" s="60" t="s">
        <v>374</v>
      </c>
      <c r="C14" s="46"/>
      <c r="D14" s="46"/>
      <c r="E14" s="46"/>
      <c r="F14" s="46"/>
      <c r="G14" s="46"/>
      <c r="H14" s="46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</row>
    <row r="15" spans="1:19" ht="21.95" customHeight="1" x14ac:dyDescent="0.3">
      <c r="A15" s="44"/>
      <c r="B15" s="60" t="s">
        <v>376</v>
      </c>
      <c r="C15" s="46"/>
      <c r="D15" s="46"/>
      <c r="E15" s="46"/>
      <c r="F15" s="46"/>
      <c r="G15" s="46"/>
      <c r="H15" s="46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</row>
    <row r="16" spans="1:19" ht="21.95" customHeight="1" x14ac:dyDescent="0.3">
      <c r="A16" s="44"/>
      <c r="B16" s="60"/>
      <c r="C16" s="46"/>
      <c r="D16" s="46"/>
      <c r="E16" s="46"/>
      <c r="F16" s="46"/>
      <c r="G16" s="46"/>
      <c r="H16" s="46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</row>
    <row r="17" spans="1:19" ht="21.95" customHeight="1" x14ac:dyDescent="0.3">
      <c r="A17" s="44"/>
      <c r="B17" s="64" t="s">
        <v>259</v>
      </c>
      <c r="C17" s="46"/>
      <c r="D17" s="46"/>
      <c r="E17" s="46"/>
      <c r="F17" s="46"/>
      <c r="G17" s="46"/>
      <c r="H17" s="46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</row>
    <row r="18" spans="1:19" ht="21.95" customHeight="1" x14ac:dyDescent="0.25">
      <c r="A18" s="44"/>
      <c r="B18" s="63" t="s">
        <v>297</v>
      </c>
      <c r="C18" s="63"/>
      <c r="D18" s="63"/>
      <c r="E18" s="63"/>
      <c r="F18" s="63"/>
      <c r="G18" s="63"/>
      <c r="H18" s="63"/>
      <c r="I18" s="63"/>
      <c r="J18" s="63"/>
      <c r="K18" s="44"/>
      <c r="L18" s="44"/>
      <c r="M18" s="44"/>
      <c r="N18" s="44"/>
      <c r="O18" s="44"/>
      <c r="P18" s="44"/>
      <c r="Q18" s="44"/>
      <c r="R18" s="44"/>
      <c r="S18" s="44"/>
    </row>
    <row r="19" spans="1:19" ht="21.95" customHeight="1" x14ac:dyDescent="0.3">
      <c r="A19" s="44"/>
      <c r="B19" s="60"/>
      <c r="C19" s="46"/>
      <c r="D19" s="46"/>
      <c r="E19" s="46"/>
      <c r="F19" s="46"/>
      <c r="G19" s="46"/>
      <c r="H19" s="46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</row>
    <row r="20" spans="1:19" ht="21.95" customHeight="1" x14ac:dyDescent="0.3">
      <c r="A20" s="44"/>
      <c r="B20" s="64" t="s">
        <v>260</v>
      </c>
      <c r="C20" s="46"/>
      <c r="D20" s="46"/>
      <c r="E20" s="46"/>
      <c r="F20" s="46"/>
      <c r="G20" s="46"/>
      <c r="H20" s="46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</row>
    <row r="21" spans="1:19" ht="21.95" customHeight="1" x14ac:dyDescent="0.3">
      <c r="A21" s="44"/>
      <c r="B21" s="60" t="s">
        <v>298</v>
      </c>
      <c r="C21" s="46"/>
      <c r="D21" s="46"/>
      <c r="E21" s="46"/>
      <c r="F21" s="46"/>
      <c r="G21" s="46"/>
      <c r="H21" s="46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</row>
    <row r="22" spans="1:19" ht="21.95" customHeight="1" x14ac:dyDescent="0.3">
      <c r="A22" s="44"/>
      <c r="B22" s="60" t="s">
        <v>306</v>
      </c>
      <c r="C22" s="46"/>
      <c r="D22" s="46"/>
      <c r="E22" s="46"/>
      <c r="F22" s="46"/>
      <c r="G22" s="46"/>
      <c r="H22" s="46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</row>
    <row r="23" spans="1:19" ht="21.95" customHeight="1" x14ac:dyDescent="0.3">
      <c r="A23" s="44"/>
      <c r="B23" s="60"/>
      <c r="C23" s="46"/>
      <c r="D23" s="46"/>
      <c r="E23" s="46"/>
      <c r="F23" s="46"/>
      <c r="G23" s="46"/>
      <c r="H23" s="46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</row>
    <row r="24" spans="1:19" ht="21.95" customHeight="1" x14ac:dyDescent="0.3">
      <c r="A24" s="44"/>
      <c r="B24" s="64" t="s">
        <v>261</v>
      </c>
      <c r="C24" s="46"/>
      <c r="D24" s="46"/>
      <c r="E24" s="46"/>
      <c r="F24" s="46"/>
      <c r="G24" s="46"/>
      <c r="H24" s="46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</row>
    <row r="25" spans="1:19" ht="21.95" customHeight="1" x14ac:dyDescent="0.3">
      <c r="A25" s="44"/>
      <c r="B25" s="60" t="s">
        <v>150</v>
      </c>
      <c r="C25" s="46"/>
      <c r="D25" s="46"/>
      <c r="E25" s="46"/>
      <c r="F25" s="46"/>
      <c r="G25" s="46"/>
      <c r="H25" s="46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</row>
    <row r="26" spans="1:19" ht="21.95" customHeight="1" x14ac:dyDescent="0.25">
      <c r="A26" s="44"/>
      <c r="B26" s="60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</row>
    <row r="27" spans="1:19" s="65" customFormat="1" ht="21.95" customHeight="1" x14ac:dyDescent="0.25">
      <c r="A27" s="60"/>
      <c r="B27" s="64" t="s">
        <v>262</v>
      </c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</row>
    <row r="28" spans="1:19" s="65" customFormat="1" ht="21.95" customHeight="1" x14ac:dyDescent="0.25">
      <c r="A28" s="60"/>
      <c r="B28" s="60" t="s">
        <v>305</v>
      </c>
      <c r="C28" s="60"/>
      <c r="D28" s="60"/>
      <c r="F28" s="60"/>
      <c r="G28" s="66" t="s">
        <v>151</v>
      </c>
      <c r="H28" s="67">
        <v>0</v>
      </c>
      <c r="I28" s="66" t="s">
        <v>154</v>
      </c>
      <c r="J28" s="60"/>
      <c r="K28" s="60"/>
      <c r="L28" s="60"/>
      <c r="M28" s="60"/>
      <c r="N28" s="60"/>
      <c r="O28" s="60"/>
      <c r="P28" s="60"/>
      <c r="Q28" s="60"/>
      <c r="R28" s="60"/>
      <c r="S28" s="60"/>
    </row>
    <row r="29" spans="1:19" s="65" customFormat="1" ht="21.95" customHeight="1" x14ac:dyDescent="0.25">
      <c r="A29" s="60"/>
      <c r="B29" s="60" t="s">
        <v>299</v>
      </c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</row>
    <row r="30" spans="1:19" s="65" customFormat="1" ht="21.95" customHeight="1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</row>
    <row r="31" spans="1:19" s="80" customFormat="1" ht="21.95" customHeight="1" x14ac:dyDescent="0.25">
      <c r="A31" s="79"/>
      <c r="B31" s="79" t="s">
        <v>300</v>
      </c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</row>
    <row r="32" spans="1:19" s="81" customFormat="1" ht="21.95" customHeight="1" x14ac:dyDescent="0.25">
      <c r="A32" s="61"/>
      <c r="B32" s="62" t="s">
        <v>123</v>
      </c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</row>
    <row r="33" spans="1:19" s="81" customFormat="1" ht="21.95" customHeight="1" x14ac:dyDescent="0.25">
      <c r="A33" s="61"/>
      <c r="B33" s="61" t="s">
        <v>301</v>
      </c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</row>
    <row r="34" spans="1:19" s="81" customFormat="1" ht="21.95" customHeight="1" x14ac:dyDescent="0.25">
      <c r="A34" s="61"/>
      <c r="B34" s="61" t="s">
        <v>124</v>
      </c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</row>
    <row r="35" spans="1:19" s="81" customFormat="1" ht="21.95" customHeight="1" x14ac:dyDescent="0.25">
      <c r="A35" s="61"/>
      <c r="B35" s="82" t="s">
        <v>369</v>
      </c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</row>
    <row r="36" spans="1:19" s="81" customFormat="1" ht="21.95" customHeight="1" x14ac:dyDescent="0.25">
      <c r="B36" s="62" t="s">
        <v>128</v>
      </c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</row>
    <row r="37" spans="1:19" s="65" customFormat="1" ht="15" customHeight="1" x14ac:dyDescent="0.25">
      <c r="A37" s="60"/>
    </row>
    <row r="38" spans="1:19" ht="15" customHeight="1" x14ac:dyDescent="0.25"/>
    <row r="39" spans="1:19" ht="15" customHeight="1" x14ac:dyDescent="0.25"/>
    <row r="40" spans="1:19" ht="15" customHeight="1" x14ac:dyDescent="0.25"/>
    <row r="41" spans="1:19" ht="15" customHeight="1" x14ac:dyDescent="0.25"/>
    <row r="42" spans="1:19" ht="15" customHeight="1" x14ac:dyDescent="0.25"/>
    <row r="43" spans="1:19" ht="15" customHeight="1" x14ac:dyDescent="0.25"/>
    <row r="44" spans="1:19" ht="15" customHeight="1" x14ac:dyDescent="0.25"/>
    <row r="45" spans="1:19" ht="15" customHeight="1" x14ac:dyDescent="0.25"/>
    <row r="46" spans="1:19" ht="15" customHeight="1" x14ac:dyDescent="0.25"/>
    <row r="47" spans="1:19" ht="15" customHeight="1" x14ac:dyDescent="0.25"/>
    <row r="48" spans="1:19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</sheetData>
  <sheetProtection selectLockedCells="1" selectUnlockedCells="1"/>
  <hyperlinks>
    <hyperlink ref="B32" r:id="rId1" xr:uid="{00000000-0004-0000-0000-000000000000}"/>
    <hyperlink ref="B36" r:id="rId2" xr:uid="{00000000-0004-0000-0000-000001000000}"/>
    <hyperlink ref="B9" r:id="rId3" display="Gelieve eerst een professioneel account aan te vragen ( https://exclusivegarden.be/account-aanvragen/ )." xr:uid="{37EB52D9-E12D-40A7-8C13-272B2B66104B}"/>
    <hyperlink ref="B18" r:id="rId4" xr:uid="{9F2A0054-CF98-4D1C-BA4D-FA4B1576F6A3}"/>
    <hyperlink ref="B18:J18" r:id="rId5" display="U kan op onze website (www.exclusivegarden.be) steeds zien of een bepaald artikel voorradig is." xr:uid="{9F45002B-901B-4F94-971E-CC8345622771}"/>
  </hyperlinks>
  <pageMargins left="0.7" right="0.7" top="0.75" bottom="0.75" header="0.3" footer="0.3"/>
  <pageSetup paperSize="9" scale="68" fitToWidth="0" fitToHeight="0" orientation="landscape" horizontalDpi="4294967295" verticalDpi="4294967295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4">
    <tabColor theme="9"/>
  </sheetPr>
  <dimension ref="A1:L87"/>
  <sheetViews>
    <sheetView topLeftCell="A13" zoomScale="70" zoomScaleNormal="70" workbookViewId="0">
      <selection activeCell="N33" sqref="N33"/>
    </sheetView>
  </sheetViews>
  <sheetFormatPr defaultColWidth="11.42578125" defaultRowHeight="15" x14ac:dyDescent="0.25"/>
  <cols>
    <col min="1" max="1" width="17" bestFit="1" customWidth="1"/>
    <col min="2" max="2" width="11" bestFit="1" customWidth="1"/>
    <col min="3" max="3" width="12.28515625" bestFit="1" customWidth="1"/>
    <col min="4" max="4" width="10" bestFit="1" customWidth="1"/>
    <col min="5" max="5" width="15.28515625" bestFit="1" customWidth="1"/>
    <col min="6" max="6" width="17" bestFit="1" customWidth="1"/>
    <col min="7" max="7" width="20.7109375" customWidth="1"/>
    <col min="8" max="8" width="17.85546875" customWidth="1"/>
    <col min="9" max="9" width="20.42578125" customWidth="1"/>
    <col min="10" max="10" width="22.85546875" customWidth="1"/>
  </cols>
  <sheetData>
    <row r="1" spans="1:11" ht="21.95" customHeight="1" x14ac:dyDescent="0.35">
      <c r="A1" s="73" t="s">
        <v>288</v>
      </c>
      <c r="B1" s="44"/>
      <c r="C1" s="44"/>
      <c r="D1" s="44"/>
      <c r="E1" s="44"/>
      <c r="F1" s="97" t="s">
        <v>360</v>
      </c>
      <c r="G1" s="97"/>
      <c r="H1" s="44"/>
      <c r="I1" s="44"/>
      <c r="J1" s="44"/>
    </row>
    <row r="2" spans="1:11" ht="21.95" customHeight="1" x14ac:dyDescent="0.35">
      <c r="A2" s="73"/>
      <c r="B2" s="44"/>
      <c r="C2" s="44"/>
      <c r="D2" s="44"/>
      <c r="E2" s="44"/>
      <c r="F2" s="44"/>
      <c r="G2" s="44"/>
      <c r="H2" s="44"/>
      <c r="I2" s="44"/>
      <c r="J2" s="44"/>
    </row>
    <row r="3" spans="1:11" s="65" customFormat="1" ht="21.95" customHeight="1" x14ac:dyDescent="0.25">
      <c r="A3" s="133" t="s">
        <v>310</v>
      </c>
      <c r="B3" s="133"/>
      <c r="C3" s="133"/>
      <c r="D3" s="133"/>
      <c r="E3" s="133"/>
      <c r="F3" s="133"/>
      <c r="G3" s="133"/>
      <c r="H3" s="60"/>
      <c r="I3" s="60"/>
      <c r="J3" s="60"/>
    </row>
    <row r="4" spans="1:11" s="72" customFormat="1" ht="21.95" customHeight="1" x14ac:dyDescent="0.25">
      <c r="A4" s="75" t="s">
        <v>307</v>
      </c>
      <c r="B4" s="76"/>
      <c r="C4" s="76"/>
      <c r="D4" s="76"/>
      <c r="E4" s="76"/>
      <c r="F4" s="76"/>
      <c r="G4" s="76"/>
      <c r="H4" s="76"/>
      <c r="I4" s="76"/>
      <c r="J4" s="76"/>
    </row>
    <row r="5" spans="1:11" s="72" customFormat="1" ht="21.95" customHeight="1" x14ac:dyDescent="0.25">
      <c r="A5" s="134" t="s">
        <v>308</v>
      </c>
      <c r="B5" s="134"/>
      <c r="C5" s="134"/>
      <c r="D5" s="134"/>
      <c r="E5" s="134"/>
      <c r="F5" s="134"/>
      <c r="G5" s="134"/>
      <c r="H5" s="134"/>
      <c r="I5" s="76"/>
      <c r="J5" s="76"/>
    </row>
    <row r="6" spans="1:11" s="65" customFormat="1" ht="21.95" customHeight="1" x14ac:dyDescent="0.25">
      <c r="A6" s="132" t="s">
        <v>309</v>
      </c>
      <c r="B6" s="132"/>
      <c r="C6" s="132"/>
      <c r="D6" s="132"/>
      <c r="E6" s="132"/>
      <c r="F6" s="132"/>
      <c r="G6" s="77"/>
      <c r="H6" s="60"/>
      <c r="I6" s="60"/>
      <c r="J6" s="60"/>
    </row>
    <row r="7" spans="1:11" s="65" customFormat="1" ht="21.95" customHeight="1" x14ac:dyDescent="0.25">
      <c r="A7" s="77"/>
      <c r="B7" s="77"/>
      <c r="C7" s="77"/>
      <c r="D7" s="77"/>
      <c r="E7" s="77"/>
      <c r="F7" s="77"/>
      <c r="G7" s="77"/>
      <c r="H7" s="60"/>
      <c r="I7" s="60"/>
      <c r="J7" s="60"/>
    </row>
    <row r="8" spans="1:11" ht="21.95" customHeight="1" x14ac:dyDescent="0.35">
      <c r="A8" s="1" t="s">
        <v>79</v>
      </c>
      <c r="B8" s="6" t="s">
        <v>0</v>
      </c>
      <c r="C8" s="6" t="s">
        <v>1</v>
      </c>
      <c r="D8" s="6" t="s">
        <v>2</v>
      </c>
      <c r="E8" s="1" t="s">
        <v>90</v>
      </c>
      <c r="F8" s="1" t="s">
        <v>91</v>
      </c>
      <c r="G8" s="9" t="s">
        <v>116</v>
      </c>
      <c r="H8" s="1" t="s">
        <v>29</v>
      </c>
      <c r="I8" s="1" t="s">
        <v>118</v>
      </c>
      <c r="J8" s="10" t="s">
        <v>120</v>
      </c>
    </row>
    <row r="9" spans="1:11" ht="21.95" customHeight="1" x14ac:dyDescent="0.3">
      <c r="A9" s="12" t="s">
        <v>19</v>
      </c>
      <c r="B9" s="7">
        <v>68</v>
      </c>
      <c r="C9" s="7">
        <v>64</v>
      </c>
      <c r="D9" s="7">
        <v>50</v>
      </c>
      <c r="E9" s="3">
        <v>8</v>
      </c>
      <c r="F9" s="3" t="s">
        <v>36</v>
      </c>
      <c r="G9" s="8">
        <f t="shared" ref="G9:G18" si="0">I9-(I9*(H9/100))</f>
        <v>130.60909090909092</v>
      </c>
      <c r="H9" s="5">
        <f>'ALGEMENE VOORWAARDEN'!$H$28</f>
        <v>0</v>
      </c>
      <c r="I9" s="4">
        <f t="shared" ref="I9:I23" si="1">J9/1.21</f>
        <v>130.60909090909092</v>
      </c>
      <c r="J9" s="11">
        <v>158.03700000000001</v>
      </c>
      <c r="K9" s="47"/>
    </row>
    <row r="10" spans="1:11" ht="21.95" customHeight="1" x14ac:dyDescent="0.3">
      <c r="A10" s="12" t="s">
        <v>165</v>
      </c>
      <c r="B10" s="7">
        <v>70</v>
      </c>
      <c r="C10" s="7">
        <v>70</v>
      </c>
      <c r="D10" s="7">
        <v>35</v>
      </c>
      <c r="E10" s="3">
        <v>8</v>
      </c>
      <c r="F10" s="3" t="s">
        <v>166</v>
      </c>
      <c r="G10" s="8">
        <f t="shared" si="0"/>
        <v>114.92727272727274</v>
      </c>
      <c r="H10" s="5">
        <f>'ALGEMENE VOORWAARDEN'!$H$28</f>
        <v>0</v>
      </c>
      <c r="I10" s="4">
        <f t="shared" si="1"/>
        <v>114.92727272727274</v>
      </c>
      <c r="J10" s="11">
        <v>139.06200000000001</v>
      </c>
      <c r="K10" s="47"/>
    </row>
    <row r="11" spans="1:11" ht="21.95" customHeight="1" x14ac:dyDescent="0.3">
      <c r="A11" s="12" t="s">
        <v>169</v>
      </c>
      <c r="B11" s="7">
        <v>80</v>
      </c>
      <c r="C11" s="7">
        <v>60</v>
      </c>
      <c r="D11" s="7">
        <v>35</v>
      </c>
      <c r="E11" s="3">
        <v>9</v>
      </c>
      <c r="F11" s="3" t="s">
        <v>39</v>
      </c>
      <c r="G11" s="8">
        <f t="shared" si="0"/>
        <v>113.00000000000001</v>
      </c>
      <c r="H11" s="5">
        <f>'ALGEMENE VOORWAARDEN'!$H$28</f>
        <v>0</v>
      </c>
      <c r="I11" s="4">
        <f t="shared" si="1"/>
        <v>113.00000000000001</v>
      </c>
      <c r="J11" s="11">
        <v>136.73000000000002</v>
      </c>
      <c r="K11" s="47"/>
    </row>
    <row r="12" spans="1:11" ht="21.95" customHeight="1" x14ac:dyDescent="0.3">
      <c r="A12" s="12" t="s">
        <v>164</v>
      </c>
      <c r="B12" s="7">
        <v>100</v>
      </c>
      <c r="C12" s="7">
        <v>100</v>
      </c>
      <c r="D12" s="7">
        <v>35</v>
      </c>
      <c r="E12" s="3">
        <v>13</v>
      </c>
      <c r="F12" s="3" t="s">
        <v>31</v>
      </c>
      <c r="G12" s="8">
        <f t="shared" si="0"/>
        <v>191.18181818181822</v>
      </c>
      <c r="H12" s="5">
        <f>'ALGEMENE VOORWAARDEN'!$H$28</f>
        <v>0</v>
      </c>
      <c r="I12" s="4">
        <f t="shared" si="1"/>
        <v>191.18181818181822</v>
      </c>
      <c r="J12" s="11">
        <v>231.33000000000004</v>
      </c>
      <c r="K12" s="47"/>
    </row>
    <row r="13" spans="1:11" ht="21.95" customHeight="1" x14ac:dyDescent="0.3">
      <c r="A13" s="3">
        <v>4203</v>
      </c>
      <c r="B13" s="7">
        <v>110</v>
      </c>
      <c r="C13" s="7">
        <v>70</v>
      </c>
      <c r="D13" s="7">
        <v>35</v>
      </c>
      <c r="E13" s="3">
        <v>10</v>
      </c>
      <c r="F13" s="3" t="s">
        <v>45</v>
      </c>
      <c r="G13" s="8">
        <f t="shared" si="0"/>
        <v>199.65454545454548</v>
      </c>
      <c r="H13" s="5">
        <f>'ALGEMENE VOORWAARDEN'!$H$28</f>
        <v>0</v>
      </c>
      <c r="I13" s="4">
        <f t="shared" si="1"/>
        <v>199.65454545454548</v>
      </c>
      <c r="J13" s="11">
        <v>241.58200000000002</v>
      </c>
      <c r="K13" s="47"/>
    </row>
    <row r="14" spans="1:11" ht="21.95" customHeight="1" x14ac:dyDescent="0.3">
      <c r="A14" s="3">
        <v>2115</v>
      </c>
      <c r="B14" s="7">
        <v>110</v>
      </c>
      <c r="C14" s="7">
        <v>110</v>
      </c>
      <c r="D14" s="7">
        <v>32</v>
      </c>
      <c r="E14" s="3">
        <v>11</v>
      </c>
      <c r="F14" s="3" t="s">
        <v>32</v>
      </c>
      <c r="G14" s="8">
        <f t="shared" si="0"/>
        <v>171.81818181818184</v>
      </c>
      <c r="H14" s="5">
        <f>'ALGEMENE VOORWAARDEN'!$H$28</f>
        <v>0</v>
      </c>
      <c r="I14" s="4">
        <f t="shared" si="1"/>
        <v>171.81818181818184</v>
      </c>
      <c r="J14" s="11">
        <v>207.9</v>
      </c>
      <c r="K14" s="47"/>
    </row>
    <row r="15" spans="1:11" ht="21.95" customHeight="1" x14ac:dyDescent="0.3">
      <c r="A15" s="3">
        <v>4207</v>
      </c>
      <c r="B15" s="7">
        <v>120</v>
      </c>
      <c r="C15" s="7">
        <v>80</v>
      </c>
      <c r="D15" s="7">
        <v>80</v>
      </c>
      <c r="E15" s="3">
        <v>21</v>
      </c>
      <c r="F15" s="3" t="s">
        <v>66</v>
      </c>
      <c r="G15" s="8">
        <f t="shared" si="0"/>
        <v>332.75454545454545</v>
      </c>
      <c r="H15" s="5">
        <f>'ALGEMENE VOORWAARDEN'!$H$28</f>
        <v>0</v>
      </c>
      <c r="I15" s="4">
        <f t="shared" si="1"/>
        <v>332.75454545454545</v>
      </c>
      <c r="J15" s="11">
        <v>402.63299999999998</v>
      </c>
      <c r="K15" s="47"/>
    </row>
    <row r="16" spans="1:11" ht="21.95" customHeight="1" x14ac:dyDescent="0.3">
      <c r="A16" s="3">
        <v>2104</v>
      </c>
      <c r="B16" s="7">
        <v>120</v>
      </c>
      <c r="C16" s="7">
        <v>120</v>
      </c>
      <c r="D16" s="7">
        <v>35</v>
      </c>
      <c r="E16" s="3">
        <v>16</v>
      </c>
      <c r="F16" s="3" t="s">
        <v>34</v>
      </c>
      <c r="G16" s="8">
        <f t="shared" si="0"/>
        <v>223.8545454545455</v>
      </c>
      <c r="H16" s="5">
        <f>'ALGEMENE VOORWAARDEN'!$H$28</f>
        <v>0</v>
      </c>
      <c r="I16" s="4">
        <f t="shared" si="1"/>
        <v>223.8545454545455</v>
      </c>
      <c r="J16" s="11">
        <v>270.86400000000003</v>
      </c>
      <c r="K16" s="47"/>
    </row>
    <row r="17" spans="1:12" s="18" customFormat="1" ht="21.95" customHeight="1" x14ac:dyDescent="0.3">
      <c r="A17" s="50">
        <v>4289</v>
      </c>
      <c r="B17" s="51">
        <v>120</v>
      </c>
      <c r="C17" s="51">
        <v>120</v>
      </c>
      <c r="D17" s="51">
        <v>60</v>
      </c>
      <c r="E17" s="50">
        <v>26</v>
      </c>
      <c r="F17" s="50" t="s">
        <v>292</v>
      </c>
      <c r="G17" s="52">
        <f t="shared" si="0"/>
        <v>343.801652892562</v>
      </c>
      <c r="H17" s="53">
        <v>0</v>
      </c>
      <c r="I17" s="54">
        <f t="shared" si="1"/>
        <v>343.801652892562</v>
      </c>
      <c r="J17" s="55">
        <v>416</v>
      </c>
      <c r="K17" s="56"/>
      <c r="L17" s="84" t="s">
        <v>291</v>
      </c>
    </row>
    <row r="18" spans="1:12" ht="21.95" customHeight="1" x14ac:dyDescent="0.3">
      <c r="A18" s="36">
        <v>4286</v>
      </c>
      <c r="B18" s="37">
        <v>120</v>
      </c>
      <c r="C18" s="37">
        <v>120</v>
      </c>
      <c r="D18" s="37">
        <v>90</v>
      </c>
      <c r="E18" s="3">
        <v>30</v>
      </c>
      <c r="F18" s="3" t="s">
        <v>67</v>
      </c>
      <c r="G18" s="8">
        <f t="shared" si="0"/>
        <v>730.83636363636367</v>
      </c>
      <c r="H18" s="5">
        <f>'ALGEMENE VOORWAARDEN'!$H$28</f>
        <v>0</v>
      </c>
      <c r="I18" s="4">
        <f t="shared" si="1"/>
        <v>730.83636363636367</v>
      </c>
      <c r="J18" s="11">
        <v>884.31200000000001</v>
      </c>
      <c r="K18" s="47"/>
    </row>
    <row r="19" spans="1:12" ht="21.95" customHeight="1" x14ac:dyDescent="0.3">
      <c r="A19" s="3">
        <v>4202</v>
      </c>
      <c r="B19" s="7">
        <v>140</v>
      </c>
      <c r="C19" s="7">
        <v>70</v>
      </c>
      <c r="D19" s="7">
        <v>35</v>
      </c>
      <c r="E19" s="3">
        <v>12</v>
      </c>
      <c r="F19" s="3" t="s">
        <v>46</v>
      </c>
      <c r="G19" s="8">
        <f t="shared" ref="G19:G46" si="2">I19-(I19*(H19/100))</f>
        <v>206.90909090909093</v>
      </c>
      <c r="H19" s="5">
        <f>'ALGEMENE VOORWAARDEN'!$H$28</f>
        <v>0</v>
      </c>
      <c r="I19" s="4">
        <f t="shared" si="1"/>
        <v>206.90909090909093</v>
      </c>
      <c r="J19" s="11">
        <v>250.36</v>
      </c>
      <c r="K19" s="47"/>
    </row>
    <row r="20" spans="1:12" ht="21.95" customHeight="1" x14ac:dyDescent="0.3">
      <c r="A20" s="3">
        <v>4233</v>
      </c>
      <c r="B20" s="7">
        <v>140</v>
      </c>
      <c r="C20" s="7">
        <v>70</v>
      </c>
      <c r="D20" s="7">
        <v>60</v>
      </c>
      <c r="E20" s="3">
        <v>16</v>
      </c>
      <c r="F20" s="3" t="s">
        <v>41</v>
      </c>
      <c r="G20" s="8">
        <f t="shared" si="2"/>
        <v>279.50909090909096</v>
      </c>
      <c r="H20" s="5">
        <f>'ALGEMENE VOORWAARDEN'!$H$28</f>
        <v>0</v>
      </c>
      <c r="I20" s="4">
        <f t="shared" si="1"/>
        <v>279.50909090909096</v>
      </c>
      <c r="J20" s="11">
        <v>338.20600000000002</v>
      </c>
      <c r="K20" s="47"/>
    </row>
    <row r="21" spans="1:12" ht="21.95" customHeight="1" x14ac:dyDescent="0.3">
      <c r="A21" s="3">
        <v>4235</v>
      </c>
      <c r="B21" s="7">
        <v>150</v>
      </c>
      <c r="C21" s="7">
        <v>150</v>
      </c>
      <c r="D21" s="7">
        <v>45</v>
      </c>
      <c r="E21" s="3">
        <v>21</v>
      </c>
      <c r="F21" s="3" t="s">
        <v>33</v>
      </c>
      <c r="G21" s="8">
        <f>I21-(I21*(H21/100))</f>
        <v>529.9818181818182</v>
      </c>
      <c r="H21" s="5">
        <f>'ALGEMENE VOORWAARDEN'!$H$28</f>
        <v>0</v>
      </c>
      <c r="I21" s="4">
        <f t="shared" si="1"/>
        <v>529.9818181818182</v>
      </c>
      <c r="J21" s="11">
        <v>641.27800000000002</v>
      </c>
      <c r="K21" s="47"/>
    </row>
    <row r="22" spans="1:12" ht="21.95" customHeight="1" x14ac:dyDescent="0.3">
      <c r="A22" s="3">
        <v>4224</v>
      </c>
      <c r="B22" s="7">
        <v>150</v>
      </c>
      <c r="C22" s="7">
        <v>150</v>
      </c>
      <c r="D22" s="7">
        <v>60</v>
      </c>
      <c r="E22" s="3">
        <v>38</v>
      </c>
      <c r="F22" s="3" t="s">
        <v>47</v>
      </c>
      <c r="G22" s="8">
        <f t="shared" si="2"/>
        <v>612.26363636363646</v>
      </c>
      <c r="H22" s="5">
        <f>'ALGEMENE VOORWAARDEN'!$H$28</f>
        <v>0</v>
      </c>
      <c r="I22" s="4">
        <f t="shared" si="1"/>
        <v>612.26363636363646</v>
      </c>
      <c r="J22" s="11">
        <v>740.83900000000006</v>
      </c>
      <c r="K22" s="47"/>
    </row>
    <row r="23" spans="1:12" ht="21.95" customHeight="1" x14ac:dyDescent="0.3">
      <c r="A23" s="3">
        <v>4266</v>
      </c>
      <c r="B23" s="7">
        <v>170</v>
      </c>
      <c r="C23" s="7">
        <v>140</v>
      </c>
      <c r="D23" s="7">
        <v>50</v>
      </c>
      <c r="E23" s="3">
        <v>28</v>
      </c>
      <c r="F23" s="3" t="s">
        <v>67</v>
      </c>
      <c r="G23" s="8">
        <f t="shared" si="2"/>
        <v>605.00000000000011</v>
      </c>
      <c r="H23" s="5">
        <f>'ALGEMENE VOORWAARDEN'!$H$28</f>
        <v>0</v>
      </c>
      <c r="I23" s="4">
        <f t="shared" si="1"/>
        <v>605.00000000000011</v>
      </c>
      <c r="J23" s="11">
        <v>732.05000000000007</v>
      </c>
      <c r="K23" s="47"/>
    </row>
    <row r="24" spans="1:12" ht="21.95" customHeight="1" x14ac:dyDescent="0.3">
      <c r="A24" s="3">
        <v>4225</v>
      </c>
      <c r="B24" s="7">
        <v>170</v>
      </c>
      <c r="C24" s="7">
        <v>140</v>
      </c>
      <c r="D24" s="7">
        <v>80</v>
      </c>
      <c r="E24" s="3">
        <v>36</v>
      </c>
      <c r="F24" s="3" t="s">
        <v>48</v>
      </c>
      <c r="G24" s="8">
        <f t="shared" si="2"/>
        <v>780.4545454545455</v>
      </c>
      <c r="H24" s="5">
        <f>'ALGEMENE VOORWAARDEN'!$H$28</f>
        <v>0</v>
      </c>
      <c r="I24" s="4">
        <f t="shared" ref="I24:I37" si="3">J24/1.21</f>
        <v>780.4545454545455</v>
      </c>
      <c r="J24" s="11">
        <v>944.35</v>
      </c>
      <c r="K24" s="47"/>
    </row>
    <row r="25" spans="1:12" ht="21.95" customHeight="1" x14ac:dyDescent="0.3">
      <c r="A25" s="3">
        <v>4282</v>
      </c>
      <c r="B25" s="7">
        <v>200</v>
      </c>
      <c r="C25" s="7">
        <v>100</v>
      </c>
      <c r="D25" s="7">
        <v>35</v>
      </c>
      <c r="E25" s="3">
        <v>22</v>
      </c>
      <c r="F25" s="3" t="s">
        <v>162</v>
      </c>
      <c r="G25" s="8">
        <f t="shared" si="2"/>
        <v>459.80000000000007</v>
      </c>
      <c r="H25" s="5">
        <f>'ALGEMENE VOORWAARDEN'!$H$28</f>
        <v>0</v>
      </c>
      <c r="I25" s="4">
        <f t="shared" si="3"/>
        <v>459.80000000000007</v>
      </c>
      <c r="J25" s="11">
        <v>556.35800000000006</v>
      </c>
      <c r="K25" s="47"/>
    </row>
    <row r="26" spans="1:12" s="18" customFormat="1" ht="21.95" customHeight="1" x14ac:dyDescent="0.3">
      <c r="A26" s="50">
        <v>4211</v>
      </c>
      <c r="B26" s="51">
        <v>200</v>
      </c>
      <c r="C26" s="51">
        <v>100</v>
      </c>
      <c r="D26" s="51">
        <v>60</v>
      </c>
      <c r="E26" s="50">
        <v>28</v>
      </c>
      <c r="F26" s="50" t="s">
        <v>293</v>
      </c>
      <c r="G26" s="52">
        <f t="shared" si="2"/>
        <v>615.70247933884298</v>
      </c>
      <c r="H26" s="53">
        <v>0</v>
      </c>
      <c r="I26" s="54">
        <f t="shared" si="3"/>
        <v>615.70247933884298</v>
      </c>
      <c r="J26" s="55">
        <v>745</v>
      </c>
      <c r="K26" s="56"/>
      <c r="L26" s="84" t="s">
        <v>291</v>
      </c>
    </row>
    <row r="27" spans="1:12" ht="21.95" customHeight="1" x14ac:dyDescent="0.3">
      <c r="A27" s="3">
        <v>4212</v>
      </c>
      <c r="B27" s="7">
        <v>200</v>
      </c>
      <c r="C27" s="7">
        <v>110</v>
      </c>
      <c r="D27" s="7">
        <v>53</v>
      </c>
      <c r="E27" s="3">
        <v>30</v>
      </c>
      <c r="F27" s="3" t="s">
        <v>67</v>
      </c>
      <c r="G27" s="8">
        <f>I27-(I27*(H27/100))</f>
        <v>534.81818181818187</v>
      </c>
      <c r="H27" s="5">
        <f>'ALGEMENE VOORWAARDEN'!$H$28</f>
        <v>0</v>
      </c>
      <c r="I27" s="4">
        <f>J27/1.21</f>
        <v>534.81818181818187</v>
      </c>
      <c r="J27" s="11">
        <v>647.13</v>
      </c>
      <c r="K27" s="47"/>
    </row>
    <row r="28" spans="1:12" ht="21.95" customHeight="1" x14ac:dyDescent="0.3">
      <c r="A28" s="3">
        <v>4270</v>
      </c>
      <c r="B28" s="7">
        <v>210</v>
      </c>
      <c r="C28" s="7">
        <v>110</v>
      </c>
      <c r="D28" s="7">
        <v>52</v>
      </c>
      <c r="E28" s="3">
        <v>32</v>
      </c>
      <c r="F28" s="3" t="s">
        <v>487</v>
      </c>
      <c r="G28" s="8">
        <f>I28-(I28*(H28/100))</f>
        <v>657.02479338842977</v>
      </c>
      <c r="H28" s="5">
        <f>'ALGEMENE VOORWAARDEN'!$H$28</f>
        <v>0</v>
      </c>
      <c r="I28" s="4">
        <f>J28/1.21</f>
        <v>657.02479338842977</v>
      </c>
      <c r="J28" s="11">
        <v>795</v>
      </c>
      <c r="K28" s="47"/>
    </row>
    <row r="29" spans="1:12" ht="21.95" customHeight="1" x14ac:dyDescent="0.3">
      <c r="A29" s="3">
        <v>4242</v>
      </c>
      <c r="B29" s="7">
        <v>220</v>
      </c>
      <c r="C29" s="7">
        <v>220</v>
      </c>
      <c r="D29" s="7">
        <v>35</v>
      </c>
      <c r="E29" s="3">
        <v>51</v>
      </c>
      <c r="F29" s="3" t="s">
        <v>35</v>
      </c>
      <c r="G29" s="8">
        <f t="shared" si="2"/>
        <v>757.4636363636364</v>
      </c>
      <c r="H29" s="5">
        <f>'ALGEMENE VOORWAARDEN'!$H$28</f>
        <v>0</v>
      </c>
      <c r="I29" s="4">
        <f t="shared" si="3"/>
        <v>757.4636363636364</v>
      </c>
      <c r="J29" s="11">
        <v>916.53100000000006</v>
      </c>
      <c r="K29" s="47"/>
    </row>
    <row r="30" spans="1:12" ht="21.95" customHeight="1" x14ac:dyDescent="0.3">
      <c r="A30" s="3">
        <v>4214</v>
      </c>
      <c r="B30" s="7">
        <v>220</v>
      </c>
      <c r="C30" s="7">
        <v>220</v>
      </c>
      <c r="D30" s="7">
        <v>60</v>
      </c>
      <c r="E30" s="3">
        <v>70</v>
      </c>
      <c r="F30" s="3" t="s">
        <v>49</v>
      </c>
      <c r="G30" s="8">
        <f t="shared" si="2"/>
        <v>946.21818181818185</v>
      </c>
      <c r="H30" s="5">
        <f>'ALGEMENE VOORWAARDEN'!$H$28</f>
        <v>0</v>
      </c>
      <c r="I30" s="4">
        <f t="shared" si="3"/>
        <v>946.21818181818185</v>
      </c>
      <c r="J30" s="11">
        <v>1144.924</v>
      </c>
      <c r="K30" s="47"/>
    </row>
    <row r="31" spans="1:12" ht="21.95" customHeight="1" x14ac:dyDescent="0.3">
      <c r="A31" s="36">
        <v>4241</v>
      </c>
      <c r="B31" s="37">
        <v>220</v>
      </c>
      <c r="C31" s="37">
        <v>220</v>
      </c>
      <c r="D31" s="37">
        <v>90</v>
      </c>
      <c r="E31" s="3">
        <v>80</v>
      </c>
      <c r="F31" s="3" t="s">
        <v>65</v>
      </c>
      <c r="G31" s="8">
        <f t="shared" si="2"/>
        <v>2057</v>
      </c>
      <c r="H31" s="5">
        <f>'ALGEMENE VOORWAARDEN'!$H$28</f>
        <v>0</v>
      </c>
      <c r="I31" s="4">
        <f t="shared" si="3"/>
        <v>2057</v>
      </c>
      <c r="J31" s="11">
        <v>2488.9699999999998</v>
      </c>
      <c r="K31" s="47"/>
    </row>
    <row r="32" spans="1:12" ht="21.95" customHeight="1" x14ac:dyDescent="0.3">
      <c r="A32" s="36">
        <v>2112</v>
      </c>
      <c r="B32" s="37">
        <v>225</v>
      </c>
      <c r="C32" s="37">
        <v>60</v>
      </c>
      <c r="D32" s="37">
        <v>35</v>
      </c>
      <c r="E32" s="3">
        <v>20</v>
      </c>
      <c r="F32" s="3" t="s">
        <v>32</v>
      </c>
      <c r="G32" s="8">
        <f t="shared" si="2"/>
        <v>308.55454545454552</v>
      </c>
      <c r="H32" s="5">
        <f>'ALGEMENE VOORWAARDEN'!$H$28</f>
        <v>0</v>
      </c>
      <c r="I32" s="4">
        <f t="shared" si="3"/>
        <v>308.55454545454552</v>
      </c>
      <c r="J32" s="11">
        <v>373.35100000000006</v>
      </c>
      <c r="K32" s="47"/>
    </row>
    <row r="33" spans="1:11" ht="21.95" customHeight="1" x14ac:dyDescent="0.3">
      <c r="A33" s="36">
        <v>4288</v>
      </c>
      <c r="B33" s="37">
        <v>250</v>
      </c>
      <c r="C33" s="37">
        <v>120</v>
      </c>
      <c r="D33" s="37">
        <v>35</v>
      </c>
      <c r="E33" s="3">
        <v>30</v>
      </c>
      <c r="F33" s="3" t="s">
        <v>86</v>
      </c>
      <c r="G33" s="8">
        <f t="shared" ref="G33" si="4">I33-(I33*(H33/100))</f>
        <v>665.5</v>
      </c>
      <c r="H33" s="5">
        <f>'ALGEMENE VOORWAARDEN'!$H$28</f>
        <v>0</v>
      </c>
      <c r="I33" s="4">
        <f t="shared" ref="I33" si="5">J33/1.21</f>
        <v>665.5</v>
      </c>
      <c r="J33" s="11">
        <v>805.255</v>
      </c>
      <c r="K33" s="47"/>
    </row>
    <row r="34" spans="1:11" ht="21.95" customHeight="1" x14ac:dyDescent="0.3">
      <c r="A34" s="3">
        <v>4216</v>
      </c>
      <c r="B34" s="7">
        <v>250</v>
      </c>
      <c r="C34" s="7">
        <v>120</v>
      </c>
      <c r="D34" s="7">
        <v>80</v>
      </c>
      <c r="E34" s="3">
        <v>60</v>
      </c>
      <c r="F34" s="3" t="s">
        <v>50</v>
      </c>
      <c r="G34" s="8">
        <f t="shared" si="2"/>
        <v>1143.4545454545457</v>
      </c>
      <c r="H34" s="5">
        <f>'ALGEMENE VOORWAARDEN'!$H$28</f>
        <v>0</v>
      </c>
      <c r="I34" s="4">
        <f t="shared" si="3"/>
        <v>1143.4545454545457</v>
      </c>
      <c r="J34" s="11">
        <v>1383.5800000000002</v>
      </c>
      <c r="K34" s="47"/>
    </row>
    <row r="35" spans="1:11" ht="21.95" customHeight="1" x14ac:dyDescent="0.3">
      <c r="A35" s="3">
        <v>4287</v>
      </c>
      <c r="B35" s="7">
        <v>275</v>
      </c>
      <c r="C35" s="7">
        <v>80</v>
      </c>
      <c r="D35" s="7">
        <v>35</v>
      </c>
      <c r="E35" s="3">
        <v>23</v>
      </c>
      <c r="F35" s="3" t="s">
        <v>85</v>
      </c>
      <c r="G35" s="8">
        <f t="shared" ref="G35" si="6">I35-(I35*(H35/100))</f>
        <v>464.63636363636368</v>
      </c>
      <c r="H35" s="5">
        <f>'ALGEMENE VOORWAARDEN'!$H$28</f>
        <v>0</v>
      </c>
      <c r="I35" s="4">
        <f t="shared" ref="I35" si="7">J35/1.21</f>
        <v>464.63636363636368</v>
      </c>
      <c r="J35" s="11">
        <v>562.21</v>
      </c>
      <c r="K35" s="47"/>
    </row>
    <row r="36" spans="1:11" ht="21.95" customHeight="1" x14ac:dyDescent="0.3">
      <c r="A36" s="3">
        <v>4215</v>
      </c>
      <c r="B36" s="7">
        <v>275</v>
      </c>
      <c r="C36" s="7">
        <v>80</v>
      </c>
      <c r="D36" s="7">
        <v>60</v>
      </c>
      <c r="E36" s="3">
        <v>35</v>
      </c>
      <c r="F36" s="3" t="s">
        <v>51</v>
      </c>
      <c r="G36" s="8">
        <f t="shared" si="2"/>
        <v>594.10909090909104</v>
      </c>
      <c r="H36" s="5">
        <f>'ALGEMENE VOORWAARDEN'!$H$28</f>
        <v>0</v>
      </c>
      <c r="I36" s="4">
        <f t="shared" si="3"/>
        <v>594.10909090909104</v>
      </c>
      <c r="J36" s="11">
        <v>718.87200000000007</v>
      </c>
      <c r="K36" s="47"/>
    </row>
    <row r="37" spans="1:11" ht="21.95" customHeight="1" x14ac:dyDescent="0.3">
      <c r="A37" s="3">
        <v>4280</v>
      </c>
      <c r="B37" s="7">
        <v>320</v>
      </c>
      <c r="C37" s="7">
        <v>170</v>
      </c>
      <c r="D37" s="7">
        <v>80</v>
      </c>
      <c r="E37" s="3">
        <v>80</v>
      </c>
      <c r="F37" s="3" t="s">
        <v>65</v>
      </c>
      <c r="G37" s="8">
        <f t="shared" si="2"/>
        <v>1641.4727272727273</v>
      </c>
      <c r="H37" s="5">
        <f>'ALGEMENE VOORWAARDEN'!$H$28</f>
        <v>0</v>
      </c>
      <c r="I37" s="4">
        <f t="shared" si="3"/>
        <v>1641.4727272727273</v>
      </c>
      <c r="J37" s="11">
        <v>1986.182</v>
      </c>
      <c r="K37" s="47"/>
    </row>
    <row r="38" spans="1:11" ht="21.95" customHeight="1" x14ac:dyDescent="0.3">
      <c r="A38" s="3">
        <v>4213</v>
      </c>
      <c r="B38" s="7">
        <v>320</v>
      </c>
      <c r="C38" s="7">
        <v>170</v>
      </c>
      <c r="D38" s="7">
        <v>100</v>
      </c>
      <c r="E38" s="3">
        <v>90</v>
      </c>
      <c r="F38" s="3" t="s">
        <v>52</v>
      </c>
      <c r="G38" s="8">
        <f t="shared" si="2"/>
        <v>1870.1636363636364</v>
      </c>
      <c r="H38" s="5">
        <f>'ALGEMENE VOORWAARDEN'!$H$28</f>
        <v>0</v>
      </c>
      <c r="I38" s="4">
        <f t="shared" ref="I38:I46" si="8">J38/1.21</f>
        <v>1870.1636363636364</v>
      </c>
      <c r="J38" s="11">
        <v>2262.8980000000001</v>
      </c>
      <c r="K38" s="47"/>
    </row>
    <row r="39" spans="1:11" ht="21.95" customHeight="1" x14ac:dyDescent="0.3">
      <c r="A39" s="3">
        <v>4205</v>
      </c>
      <c r="B39" s="7">
        <v>340</v>
      </c>
      <c r="C39" s="7">
        <v>100</v>
      </c>
      <c r="D39" s="7">
        <v>50</v>
      </c>
      <c r="E39" s="3">
        <v>40</v>
      </c>
      <c r="F39" s="3" t="s">
        <v>53</v>
      </c>
      <c r="G39" s="8">
        <f t="shared" si="2"/>
        <v>1040.4272727272728</v>
      </c>
      <c r="H39" s="5">
        <f>'ALGEMENE VOORWAARDEN'!$H$28</f>
        <v>0</v>
      </c>
      <c r="I39" s="4">
        <f t="shared" si="8"/>
        <v>1040.4272727272728</v>
      </c>
      <c r="J39" s="11">
        <v>1258.9170000000001</v>
      </c>
      <c r="K39" s="47"/>
    </row>
    <row r="40" spans="1:11" ht="21.95" customHeight="1" x14ac:dyDescent="0.3">
      <c r="A40" s="3">
        <v>4201</v>
      </c>
      <c r="B40" s="7">
        <v>360</v>
      </c>
      <c r="C40" s="7">
        <v>120</v>
      </c>
      <c r="D40" s="7">
        <v>35</v>
      </c>
      <c r="E40" s="3">
        <v>48</v>
      </c>
      <c r="F40" s="3" t="s">
        <v>88</v>
      </c>
      <c r="G40" s="8">
        <f t="shared" ref="G40" si="9">I40-(I40*(H40/100))</f>
        <v>1258.9909090909093</v>
      </c>
      <c r="H40" s="5">
        <f>'ALGEMENE VOORWAARDEN'!$H$28</f>
        <v>0</v>
      </c>
      <c r="I40" s="4">
        <f t="shared" ref="I40" si="10">J40/1.21</f>
        <v>1258.9909090909093</v>
      </c>
      <c r="J40" s="11">
        <v>1523.3790000000001</v>
      </c>
      <c r="K40" s="47"/>
    </row>
    <row r="41" spans="1:11" ht="21.95" customHeight="1" x14ac:dyDescent="0.3">
      <c r="A41" s="3">
        <v>4217</v>
      </c>
      <c r="B41" s="7">
        <v>360</v>
      </c>
      <c r="C41" s="7">
        <v>120</v>
      </c>
      <c r="D41" s="7">
        <v>100</v>
      </c>
      <c r="E41" s="3">
        <v>88</v>
      </c>
      <c r="F41" s="3" t="s">
        <v>54</v>
      </c>
      <c r="G41" s="8">
        <f t="shared" si="2"/>
        <v>1806.0272727272729</v>
      </c>
      <c r="H41" s="5">
        <f>'ALGEMENE VOORWAARDEN'!$H$28</f>
        <v>0</v>
      </c>
      <c r="I41" s="4">
        <f t="shared" si="8"/>
        <v>1806.0272727272729</v>
      </c>
      <c r="J41" s="11">
        <v>2185.2930000000001</v>
      </c>
      <c r="K41" s="47"/>
    </row>
    <row r="42" spans="1:11" ht="21.95" customHeight="1" x14ac:dyDescent="0.3">
      <c r="A42" s="3">
        <v>4239</v>
      </c>
      <c r="B42" s="7">
        <v>370</v>
      </c>
      <c r="C42" s="7">
        <v>180</v>
      </c>
      <c r="D42" s="7">
        <v>30</v>
      </c>
      <c r="E42" s="3">
        <v>70</v>
      </c>
      <c r="F42" s="3" t="s">
        <v>55</v>
      </c>
      <c r="G42" s="8">
        <f t="shared" si="2"/>
        <v>1283.8090909090911</v>
      </c>
      <c r="H42" s="5">
        <f>'ALGEMENE VOORWAARDEN'!$H$28</f>
        <v>0</v>
      </c>
      <c r="I42" s="4">
        <f t="shared" si="8"/>
        <v>1283.8090909090911</v>
      </c>
      <c r="J42" s="11">
        <v>1553.4090000000001</v>
      </c>
      <c r="K42" s="47"/>
    </row>
    <row r="43" spans="1:11" ht="21.95" customHeight="1" x14ac:dyDescent="0.3">
      <c r="A43" s="3">
        <v>4284</v>
      </c>
      <c r="B43" s="7">
        <v>400</v>
      </c>
      <c r="C43" s="7">
        <v>100</v>
      </c>
      <c r="D43" s="7">
        <v>50</v>
      </c>
      <c r="E43" s="3">
        <v>50</v>
      </c>
      <c r="F43" s="3" t="s">
        <v>163</v>
      </c>
      <c r="G43" s="8">
        <f t="shared" si="2"/>
        <v>1404.8090909090911</v>
      </c>
      <c r="H43" s="5">
        <f>'ALGEMENE VOORWAARDEN'!$H$28</f>
        <v>0</v>
      </c>
      <c r="I43" s="4">
        <f t="shared" si="8"/>
        <v>1404.8090909090911</v>
      </c>
      <c r="J43" s="11">
        <v>1699.8190000000002</v>
      </c>
      <c r="K43" s="47"/>
    </row>
    <row r="44" spans="1:11" ht="21.95" customHeight="1" x14ac:dyDescent="0.3">
      <c r="A44" s="3">
        <v>4283</v>
      </c>
      <c r="B44" s="7">
        <v>400</v>
      </c>
      <c r="C44" s="7">
        <v>100</v>
      </c>
      <c r="D44" s="7">
        <v>80</v>
      </c>
      <c r="E44" s="3">
        <v>65</v>
      </c>
      <c r="F44" s="3" t="s">
        <v>49</v>
      </c>
      <c r="G44" s="8">
        <f t="shared" si="2"/>
        <v>1823.9917355371904</v>
      </c>
      <c r="H44" s="5">
        <f>'ALGEMENE VOORWAARDEN'!$H$28</f>
        <v>0</v>
      </c>
      <c r="I44" s="4">
        <f t="shared" si="8"/>
        <v>1823.9917355371904</v>
      </c>
      <c r="J44" s="11">
        <v>2207.0300000000002</v>
      </c>
      <c r="K44" s="47"/>
    </row>
    <row r="45" spans="1:11" ht="21.95" customHeight="1" x14ac:dyDescent="0.3">
      <c r="A45" s="3">
        <v>4227</v>
      </c>
      <c r="B45" s="7">
        <v>400</v>
      </c>
      <c r="C45" s="7">
        <v>200</v>
      </c>
      <c r="D45" s="7">
        <v>70</v>
      </c>
      <c r="E45" s="3">
        <v>82</v>
      </c>
      <c r="F45" s="3" t="s">
        <v>56</v>
      </c>
      <c r="G45" s="8">
        <f t="shared" si="2"/>
        <v>2285.6909090909098</v>
      </c>
      <c r="H45" s="5">
        <f>'ALGEMENE VOORWAARDEN'!$H$28</f>
        <v>0</v>
      </c>
      <c r="I45" s="4">
        <f t="shared" si="8"/>
        <v>2285.6909090909098</v>
      </c>
      <c r="J45" s="11">
        <v>2765.6860000000006</v>
      </c>
      <c r="K45" s="47"/>
    </row>
    <row r="46" spans="1:11" ht="21.95" customHeight="1" x14ac:dyDescent="0.3">
      <c r="A46" s="3">
        <v>4230</v>
      </c>
      <c r="B46" s="7">
        <v>420</v>
      </c>
      <c r="C46" s="7">
        <v>170</v>
      </c>
      <c r="D46" s="7">
        <v>70</v>
      </c>
      <c r="E46" s="3">
        <v>100</v>
      </c>
      <c r="F46" s="3" t="s">
        <v>57</v>
      </c>
      <c r="G46" s="8">
        <f t="shared" si="2"/>
        <v>2392.3818181818183</v>
      </c>
      <c r="H46" s="5">
        <f>'ALGEMENE VOORWAARDEN'!$H$28</f>
        <v>0</v>
      </c>
      <c r="I46" s="4">
        <f t="shared" si="8"/>
        <v>2392.3818181818183</v>
      </c>
      <c r="J46" s="11">
        <v>2894.7820000000002</v>
      </c>
      <c r="K46" s="47"/>
    </row>
    <row r="47" spans="1:11" ht="21.95" customHeight="1" x14ac:dyDescent="0.3">
      <c r="A47" s="3">
        <v>4220</v>
      </c>
      <c r="B47" s="7">
        <v>420</v>
      </c>
      <c r="C47" s="7">
        <v>170</v>
      </c>
      <c r="D47" s="7">
        <v>100</v>
      </c>
      <c r="E47" s="3">
        <v>140</v>
      </c>
      <c r="F47" s="3" t="s">
        <v>58</v>
      </c>
      <c r="G47" s="8">
        <f>I47-(I47*(H47/100))</f>
        <v>2775.954545454546</v>
      </c>
      <c r="H47" s="5">
        <f>'ALGEMENE VOORWAARDEN'!$H$28</f>
        <v>0</v>
      </c>
      <c r="I47" s="4">
        <f>J47/1.21</f>
        <v>2775.954545454546</v>
      </c>
      <c r="J47" s="11">
        <v>3358.9050000000007</v>
      </c>
      <c r="K47" s="47"/>
    </row>
    <row r="48" spans="1:11" ht="21.95" customHeight="1" x14ac:dyDescent="0.3">
      <c r="A48" s="3">
        <v>4243</v>
      </c>
      <c r="B48" s="7">
        <v>430</v>
      </c>
      <c r="C48" s="7">
        <v>160</v>
      </c>
      <c r="D48" s="7">
        <v>60</v>
      </c>
      <c r="E48" s="3">
        <v>90</v>
      </c>
      <c r="F48" s="3" t="s">
        <v>59</v>
      </c>
      <c r="G48" s="8">
        <f>I48-(I48*(H48/100))</f>
        <v>2074.2545454545457</v>
      </c>
      <c r="H48" s="5">
        <f>'ALGEMENE VOORWAARDEN'!$H$28</f>
        <v>0</v>
      </c>
      <c r="I48" s="4">
        <f>J48/1.21</f>
        <v>2074.2545454545457</v>
      </c>
      <c r="J48" s="11">
        <v>2509.848</v>
      </c>
      <c r="K48" s="47"/>
    </row>
    <row r="49" spans="1:11" ht="21.95" customHeight="1" x14ac:dyDescent="0.3">
      <c r="A49" s="3">
        <v>4240</v>
      </c>
      <c r="B49" s="7">
        <v>440</v>
      </c>
      <c r="C49" s="7">
        <v>215</v>
      </c>
      <c r="D49" s="7">
        <v>130</v>
      </c>
      <c r="E49" s="3">
        <v>165</v>
      </c>
      <c r="F49" s="3" t="s">
        <v>60</v>
      </c>
      <c r="G49" s="8">
        <f>I49-(I49*(H49/100))</f>
        <v>3979.6909090909094</v>
      </c>
      <c r="H49" s="5">
        <f>'ALGEMENE VOORWAARDEN'!$H$28</f>
        <v>0</v>
      </c>
      <c r="I49" s="4">
        <f>J49/1.21</f>
        <v>3979.6909090909094</v>
      </c>
      <c r="J49" s="11">
        <v>4815.4260000000004</v>
      </c>
      <c r="K49" s="47"/>
    </row>
    <row r="50" spans="1:11" ht="21.95" customHeight="1" x14ac:dyDescent="0.3">
      <c r="A50" s="36">
        <v>4290</v>
      </c>
      <c r="B50" s="37">
        <v>520</v>
      </c>
      <c r="C50" s="37">
        <v>170</v>
      </c>
      <c r="D50" s="37">
        <v>100</v>
      </c>
      <c r="E50" s="3">
        <v>170</v>
      </c>
      <c r="F50" s="3" t="s">
        <v>112</v>
      </c>
      <c r="G50" s="8">
        <f t="shared" ref="G50:G53" si="11">I50-(I50*(H50/100))</f>
        <v>3605.8</v>
      </c>
      <c r="H50" s="5">
        <f>'ALGEMENE VOORWAARDEN'!$H$28</f>
        <v>0</v>
      </c>
      <c r="I50" s="4">
        <f t="shared" ref="I50:I53" si="12">J50/1.21</f>
        <v>3605.8</v>
      </c>
      <c r="J50" s="11">
        <v>4363.018</v>
      </c>
      <c r="K50" s="47"/>
    </row>
    <row r="51" spans="1:11" ht="21.95" customHeight="1" x14ac:dyDescent="0.3">
      <c r="A51" s="36">
        <v>4291</v>
      </c>
      <c r="B51" s="37">
        <v>620</v>
      </c>
      <c r="C51" s="37">
        <v>170</v>
      </c>
      <c r="D51" s="37">
        <v>100</v>
      </c>
      <c r="E51" s="3">
        <v>190</v>
      </c>
      <c r="F51" s="3" t="s">
        <v>113</v>
      </c>
      <c r="G51" s="8">
        <f t="shared" si="11"/>
        <v>4235</v>
      </c>
      <c r="H51" s="5">
        <f>'ALGEMENE VOORWAARDEN'!$H$28</f>
        <v>0</v>
      </c>
      <c r="I51" s="4">
        <f t="shared" si="12"/>
        <v>4235</v>
      </c>
      <c r="J51" s="11">
        <v>5124.3500000000004</v>
      </c>
      <c r="K51" s="47"/>
    </row>
    <row r="52" spans="1:11" s="15" customFormat="1" ht="21.95" customHeight="1" x14ac:dyDescent="0.35">
      <c r="A52" s="57">
        <v>4292</v>
      </c>
      <c r="B52" s="58">
        <v>620</v>
      </c>
      <c r="C52" s="58">
        <v>240</v>
      </c>
      <c r="D52" s="58">
        <v>100</v>
      </c>
      <c r="E52" s="38">
        <v>210</v>
      </c>
      <c r="F52" s="38" t="s">
        <v>114</v>
      </c>
      <c r="G52" s="39">
        <f t="shared" si="11"/>
        <v>5684.5000000000009</v>
      </c>
      <c r="H52" s="40">
        <f>'ALGEMENE VOORWAARDEN'!$H$28</f>
        <v>0</v>
      </c>
      <c r="I52" s="41">
        <f t="shared" si="12"/>
        <v>5684.5000000000009</v>
      </c>
      <c r="J52" s="42">
        <v>6878.2450000000008</v>
      </c>
      <c r="K52" s="47"/>
    </row>
    <row r="53" spans="1:11" ht="21.95" customHeight="1" x14ac:dyDescent="0.3">
      <c r="A53" s="36" t="s">
        <v>146</v>
      </c>
      <c r="B53" s="37">
        <v>640</v>
      </c>
      <c r="C53" s="37">
        <v>240</v>
      </c>
      <c r="D53" s="37">
        <v>130</v>
      </c>
      <c r="E53" s="3">
        <v>260</v>
      </c>
      <c r="F53" s="3" t="s">
        <v>115</v>
      </c>
      <c r="G53" s="8">
        <f t="shared" si="11"/>
        <v>6025.8000000000011</v>
      </c>
      <c r="H53" s="5">
        <f>'ALGEMENE VOORWAARDEN'!$H$28</f>
        <v>0</v>
      </c>
      <c r="I53" s="4">
        <f t="shared" si="12"/>
        <v>6025.8000000000011</v>
      </c>
      <c r="J53" s="11">
        <v>7291.2180000000008</v>
      </c>
      <c r="K53" s="47"/>
    </row>
    <row r="54" spans="1:11" ht="21.95" customHeight="1" x14ac:dyDescent="0.25">
      <c r="A54" s="44"/>
      <c r="B54" s="102"/>
      <c r="C54" s="44"/>
      <c r="D54" s="44"/>
      <c r="E54" s="44"/>
      <c r="F54" s="44"/>
      <c r="G54" s="44"/>
      <c r="H54" s="44"/>
      <c r="I54" s="44"/>
      <c r="J54" s="44"/>
      <c r="K54" s="47"/>
    </row>
    <row r="55" spans="1:11" ht="21.95" customHeight="1" x14ac:dyDescent="0.3">
      <c r="A55" s="44"/>
      <c r="B55" s="103"/>
      <c r="C55" s="44"/>
      <c r="D55" s="44"/>
      <c r="E55" s="44"/>
      <c r="F55" s="44"/>
      <c r="G55" s="44"/>
      <c r="H55" s="44"/>
      <c r="I55" s="44"/>
      <c r="J55" s="44"/>
      <c r="K55" s="47"/>
    </row>
    <row r="56" spans="1:11" ht="21.95" customHeight="1" x14ac:dyDescent="0.25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7"/>
    </row>
    <row r="57" spans="1:11" ht="21.95" customHeight="1" x14ac:dyDescent="0.3">
      <c r="A57" s="104"/>
      <c r="B57" s="104"/>
      <c r="C57" s="104"/>
      <c r="D57" s="104"/>
      <c r="E57" s="104"/>
      <c r="F57" s="104"/>
      <c r="G57" s="105"/>
      <c r="H57" s="106"/>
      <c r="I57" s="105"/>
      <c r="J57" s="105"/>
      <c r="K57" s="47"/>
    </row>
    <row r="58" spans="1:11" ht="21.95" customHeight="1" x14ac:dyDescent="0.25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7"/>
    </row>
    <row r="59" spans="1:11" ht="21.95" customHeight="1" x14ac:dyDescent="0.25">
      <c r="A59" s="44"/>
      <c r="B59" s="44"/>
      <c r="C59" s="44"/>
      <c r="D59" s="44"/>
      <c r="E59" s="44"/>
      <c r="F59" s="44"/>
      <c r="G59" s="44"/>
      <c r="H59" s="44"/>
      <c r="I59" s="44"/>
      <c r="J59" s="44"/>
      <c r="K59" s="47"/>
    </row>
    <row r="60" spans="1:11" ht="21.95" customHeight="1" x14ac:dyDescent="0.25">
      <c r="A60" s="44"/>
      <c r="B60" s="44"/>
      <c r="C60" s="44"/>
      <c r="D60" s="44"/>
      <c r="E60" s="44"/>
      <c r="F60" s="44"/>
      <c r="G60" s="44"/>
      <c r="H60" s="44"/>
      <c r="I60" s="44"/>
      <c r="J60" s="44"/>
      <c r="K60" s="47"/>
    </row>
    <row r="61" spans="1:11" ht="21.95" customHeight="1" x14ac:dyDescent="0.25">
      <c r="A61" s="44"/>
      <c r="B61" s="44"/>
      <c r="C61" s="44"/>
      <c r="D61" s="44"/>
      <c r="E61" s="44"/>
      <c r="F61" s="44"/>
      <c r="G61" s="44"/>
      <c r="H61" s="44"/>
      <c r="I61" s="44"/>
      <c r="J61" s="44"/>
      <c r="K61" s="47"/>
    </row>
    <row r="62" spans="1:11" ht="21.95" customHeight="1" x14ac:dyDescent="0.25">
      <c r="A62" s="44"/>
      <c r="B62" s="44"/>
      <c r="C62" s="44"/>
      <c r="D62" s="44"/>
      <c r="E62" s="44"/>
      <c r="F62" s="44"/>
      <c r="G62" s="44"/>
      <c r="H62" s="44"/>
      <c r="I62" s="44"/>
      <c r="J62" s="44"/>
      <c r="K62" s="47"/>
    </row>
    <row r="63" spans="1:11" ht="21.95" customHeight="1" x14ac:dyDescent="0.25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7"/>
    </row>
    <row r="64" spans="1:11" ht="21.95" customHeight="1" x14ac:dyDescent="0.25">
      <c r="K64" s="47"/>
    </row>
    <row r="65" spans="1:12" ht="21.95" customHeight="1" x14ac:dyDescent="0.35">
      <c r="A65" s="17" t="s">
        <v>289</v>
      </c>
      <c r="K65" s="47"/>
    </row>
    <row r="66" spans="1:12" ht="21.95" customHeight="1" x14ac:dyDescent="0.35">
      <c r="A66" s="44"/>
      <c r="B66" s="44"/>
      <c r="C66" s="44"/>
      <c r="D66" s="44"/>
      <c r="E66" s="44"/>
      <c r="F66" s="44"/>
      <c r="G66" s="9" t="s">
        <v>117</v>
      </c>
      <c r="H66" s="44"/>
      <c r="I66" s="1" t="s">
        <v>119</v>
      </c>
      <c r="J66" s="10" t="s">
        <v>121</v>
      </c>
      <c r="K66" s="47"/>
    </row>
    <row r="67" spans="1:12" ht="21.95" customHeight="1" x14ac:dyDescent="0.35">
      <c r="A67" s="1" t="s">
        <v>79</v>
      </c>
      <c r="B67" s="13" t="s">
        <v>0</v>
      </c>
      <c r="C67" s="13" t="s">
        <v>1</v>
      </c>
      <c r="D67" s="6" t="s">
        <v>2</v>
      </c>
      <c r="E67" s="1" t="s">
        <v>90</v>
      </c>
      <c r="F67" s="1" t="s">
        <v>91</v>
      </c>
      <c r="G67" s="9" t="s">
        <v>116</v>
      </c>
      <c r="H67" s="1" t="s">
        <v>29</v>
      </c>
      <c r="I67" s="1" t="s">
        <v>118</v>
      </c>
      <c r="J67" s="10" t="s">
        <v>120</v>
      </c>
      <c r="K67" s="47"/>
    </row>
    <row r="68" spans="1:12" ht="21.95" customHeight="1" x14ac:dyDescent="0.3">
      <c r="A68" s="3">
        <v>2100</v>
      </c>
      <c r="B68" s="135">
        <v>66</v>
      </c>
      <c r="C68" s="135"/>
      <c r="D68" s="7">
        <v>30</v>
      </c>
      <c r="E68" s="3">
        <v>4</v>
      </c>
      <c r="F68" s="3" t="s">
        <v>39</v>
      </c>
      <c r="G68" s="8">
        <f t="shared" ref="G68:G74" si="13">I68-(I68*(H68/100))</f>
        <v>98.009090909090915</v>
      </c>
      <c r="H68" s="5">
        <v>0</v>
      </c>
      <c r="I68" s="4">
        <f t="shared" ref="I68:I74" si="14">J68/1.21</f>
        <v>98.009090909090915</v>
      </c>
      <c r="J68" s="11">
        <v>118.59100000000001</v>
      </c>
      <c r="K68" s="47"/>
    </row>
    <row r="69" spans="1:12" ht="21.95" customHeight="1" x14ac:dyDescent="0.3">
      <c r="A69" s="3">
        <v>2101</v>
      </c>
      <c r="B69" s="135">
        <v>85</v>
      </c>
      <c r="C69" s="135"/>
      <c r="D69" s="7">
        <v>35</v>
      </c>
      <c r="E69" s="3">
        <v>6</v>
      </c>
      <c r="F69" s="3" t="s">
        <v>36</v>
      </c>
      <c r="G69" s="8">
        <f t="shared" si="13"/>
        <v>148.82727272727274</v>
      </c>
      <c r="H69" s="5">
        <f>'ALGEMENE VOORWAARDEN'!$H$28</f>
        <v>0</v>
      </c>
      <c r="I69" s="4">
        <f t="shared" si="14"/>
        <v>148.82727272727274</v>
      </c>
      <c r="J69" s="11">
        <v>180.08100000000002</v>
      </c>
      <c r="K69" s="47"/>
    </row>
    <row r="70" spans="1:12" ht="21.95" customHeight="1" x14ac:dyDescent="0.3">
      <c r="A70" s="3">
        <v>2114</v>
      </c>
      <c r="B70" s="135">
        <v>105</v>
      </c>
      <c r="C70" s="135"/>
      <c r="D70" s="7">
        <v>32</v>
      </c>
      <c r="E70" s="3">
        <v>9</v>
      </c>
      <c r="F70" s="3" t="s">
        <v>40</v>
      </c>
      <c r="G70" s="8">
        <f t="shared" si="13"/>
        <v>171.81818181818184</v>
      </c>
      <c r="H70" s="5">
        <f>'ALGEMENE VOORWAARDEN'!$H$28</f>
        <v>0</v>
      </c>
      <c r="I70" s="4">
        <f t="shared" si="14"/>
        <v>171.81818181818184</v>
      </c>
      <c r="J70" s="11">
        <v>207.9</v>
      </c>
      <c r="K70" s="47"/>
    </row>
    <row r="71" spans="1:12" ht="21.95" customHeight="1" x14ac:dyDescent="0.3">
      <c r="A71" s="3">
        <v>4247</v>
      </c>
      <c r="B71" s="135">
        <v>125</v>
      </c>
      <c r="C71" s="135"/>
      <c r="D71" s="7">
        <v>35</v>
      </c>
      <c r="E71" s="3">
        <v>14</v>
      </c>
      <c r="F71" s="3" t="s">
        <v>41</v>
      </c>
      <c r="G71" s="8">
        <f t="shared" si="13"/>
        <v>231.10909090909092</v>
      </c>
      <c r="H71" s="5">
        <f>'ALGEMENE VOORWAARDEN'!$H$28</f>
        <v>0</v>
      </c>
      <c r="I71" s="4">
        <f t="shared" si="14"/>
        <v>231.10909090909092</v>
      </c>
      <c r="J71" s="11">
        <v>279.642</v>
      </c>
      <c r="K71" s="47"/>
    </row>
    <row r="72" spans="1:12" ht="21.95" customHeight="1" x14ac:dyDescent="0.3">
      <c r="A72" s="3">
        <v>4248</v>
      </c>
      <c r="B72" s="135">
        <v>150</v>
      </c>
      <c r="C72" s="135"/>
      <c r="D72" s="7">
        <v>35</v>
      </c>
      <c r="E72" s="3">
        <v>20</v>
      </c>
      <c r="F72" s="3" t="s">
        <v>42</v>
      </c>
      <c r="G72" s="8">
        <f t="shared" si="13"/>
        <v>360.58181818181822</v>
      </c>
      <c r="H72" s="5">
        <f>'ALGEMENE VOORWAARDEN'!$H$28</f>
        <v>0</v>
      </c>
      <c r="I72" s="4">
        <f t="shared" si="14"/>
        <v>360.58181818181822</v>
      </c>
      <c r="J72" s="11">
        <v>436.30400000000003</v>
      </c>
      <c r="K72" s="47"/>
    </row>
    <row r="73" spans="1:12" ht="21.95" customHeight="1" x14ac:dyDescent="0.3">
      <c r="A73" s="3">
        <v>4245</v>
      </c>
      <c r="B73" s="135">
        <v>170</v>
      </c>
      <c r="C73" s="135"/>
      <c r="D73" s="7">
        <v>60</v>
      </c>
      <c r="E73" s="3">
        <v>27</v>
      </c>
      <c r="F73" s="3" t="s">
        <v>43</v>
      </c>
      <c r="G73" s="8">
        <f t="shared" si="13"/>
        <v>544.50000000000011</v>
      </c>
      <c r="H73" s="5">
        <f>'ALGEMENE VOORWAARDEN'!$H$28</f>
        <v>0</v>
      </c>
      <c r="I73" s="4">
        <f t="shared" si="14"/>
        <v>544.50000000000011</v>
      </c>
      <c r="J73" s="11">
        <v>658.84500000000014</v>
      </c>
      <c r="K73" s="47"/>
    </row>
    <row r="74" spans="1:12" ht="21.95" customHeight="1" x14ac:dyDescent="0.3">
      <c r="A74" s="3">
        <v>4246</v>
      </c>
      <c r="B74" s="135">
        <v>220</v>
      </c>
      <c r="C74" s="135"/>
      <c r="D74" s="7">
        <v>80</v>
      </c>
      <c r="E74" s="3">
        <v>45</v>
      </c>
      <c r="F74" s="3" t="s">
        <v>44</v>
      </c>
      <c r="G74" s="8">
        <f t="shared" si="13"/>
        <v>780.4545454545455</v>
      </c>
      <c r="H74" s="5">
        <f>'ALGEMENE VOORWAARDEN'!$H$28</f>
        <v>0</v>
      </c>
      <c r="I74" s="4">
        <f t="shared" si="14"/>
        <v>780.4545454545455</v>
      </c>
      <c r="J74" s="11">
        <v>944.35</v>
      </c>
      <c r="K74" s="47"/>
    </row>
    <row r="75" spans="1:12" ht="21.95" customHeight="1" x14ac:dyDescent="0.25">
      <c r="K75" s="47"/>
    </row>
    <row r="76" spans="1:12" ht="21.95" customHeight="1" x14ac:dyDescent="0.35">
      <c r="A76" s="99" t="s">
        <v>290</v>
      </c>
      <c r="B76" s="100"/>
      <c r="C76" s="101"/>
      <c r="D76" s="44"/>
      <c r="E76" s="44"/>
      <c r="F76" s="44"/>
      <c r="G76" s="44"/>
      <c r="H76" s="44"/>
      <c r="I76" s="44"/>
      <c r="J76" s="44"/>
      <c r="K76" s="47"/>
    </row>
    <row r="77" spans="1:12" ht="21.95" customHeight="1" x14ac:dyDescent="0.25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7"/>
    </row>
    <row r="78" spans="1:12" ht="21.95" customHeight="1" x14ac:dyDescent="0.25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7"/>
    </row>
    <row r="79" spans="1:12" ht="21.95" customHeight="1" x14ac:dyDescent="0.25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7"/>
    </row>
    <row r="80" spans="1:12" ht="21.95" customHeight="1" x14ac:dyDescent="0.25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7"/>
      <c r="L80" t="s">
        <v>26</v>
      </c>
    </row>
    <row r="81" spans="1:11" ht="21.95" customHeight="1" x14ac:dyDescent="0.25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7"/>
    </row>
    <row r="82" spans="1:11" ht="21.95" customHeight="1" x14ac:dyDescent="0.35">
      <c r="J82" s="10" t="s">
        <v>121</v>
      </c>
      <c r="K82" s="47"/>
    </row>
    <row r="83" spans="1:11" ht="21.95" customHeight="1" x14ac:dyDescent="0.35">
      <c r="A83" s="1" t="s">
        <v>79</v>
      </c>
      <c r="B83" s="6" t="s">
        <v>0</v>
      </c>
      <c r="C83" s="6" t="s">
        <v>1</v>
      </c>
      <c r="D83" s="6" t="s">
        <v>2</v>
      </c>
      <c r="E83" s="1" t="s">
        <v>90</v>
      </c>
      <c r="F83" s="1" t="s">
        <v>91</v>
      </c>
      <c r="G83" s="9" t="s">
        <v>116</v>
      </c>
      <c r="H83" s="1" t="s">
        <v>92</v>
      </c>
      <c r="I83" s="1" t="s">
        <v>118</v>
      </c>
      <c r="J83" s="10" t="s">
        <v>120</v>
      </c>
      <c r="K83" s="47"/>
    </row>
    <row r="84" spans="1:11" ht="21.95" customHeight="1" x14ac:dyDescent="0.3">
      <c r="A84" s="3">
        <v>4244</v>
      </c>
      <c r="B84" s="7">
        <v>205</v>
      </c>
      <c r="C84" s="7">
        <v>170</v>
      </c>
      <c r="D84" s="7">
        <v>35</v>
      </c>
      <c r="E84" s="3">
        <v>20</v>
      </c>
      <c r="F84" s="3" t="s">
        <v>235</v>
      </c>
      <c r="G84" s="8">
        <f>I84-(I84*(H84/100))</f>
        <v>459.80000000000007</v>
      </c>
      <c r="H84" s="5">
        <f>'ALGEMENE VOORWAARDEN'!$H$28</f>
        <v>0</v>
      </c>
      <c r="I84" s="4">
        <f>J84/1.21</f>
        <v>459.80000000000007</v>
      </c>
      <c r="J84" s="11">
        <v>556.35800000000006</v>
      </c>
      <c r="K84" s="47"/>
    </row>
    <row r="85" spans="1:11" ht="21.95" customHeight="1" x14ac:dyDescent="0.3">
      <c r="A85" s="3" t="s">
        <v>61</v>
      </c>
      <c r="B85" s="7">
        <v>300</v>
      </c>
      <c r="C85" s="7">
        <v>180</v>
      </c>
      <c r="D85" s="7">
        <v>70</v>
      </c>
      <c r="E85" s="3">
        <v>70</v>
      </c>
      <c r="F85" s="3" t="s">
        <v>53</v>
      </c>
      <c r="G85" s="8">
        <f>I85-(I85*(H85/100))</f>
        <v>1210.7</v>
      </c>
      <c r="H85" s="5">
        <f>'ALGEMENE VOORWAARDEN'!$H$28</f>
        <v>0</v>
      </c>
      <c r="I85" s="4">
        <f>J85/1.21</f>
        <v>1210.7</v>
      </c>
      <c r="J85" s="11">
        <v>1464.9470000000001</v>
      </c>
      <c r="K85" s="47"/>
    </row>
    <row r="86" spans="1:11" ht="21.95" customHeight="1" x14ac:dyDescent="0.3">
      <c r="A86" s="3" t="s">
        <v>62</v>
      </c>
      <c r="B86" s="7">
        <v>320</v>
      </c>
      <c r="C86" s="7">
        <v>235</v>
      </c>
      <c r="D86" s="7">
        <v>120</v>
      </c>
      <c r="E86" s="3">
        <v>120</v>
      </c>
      <c r="F86" s="3" t="s">
        <v>64</v>
      </c>
      <c r="G86" s="8">
        <f>I86-(I86*(H86/100))</f>
        <v>2153.6818181818185</v>
      </c>
      <c r="H86" s="5">
        <f>'ALGEMENE VOORWAARDEN'!$H$28</f>
        <v>0</v>
      </c>
      <c r="I86" s="4">
        <f>J86/1.21</f>
        <v>2153.6818181818185</v>
      </c>
      <c r="J86" s="11">
        <v>2605.9550000000004</v>
      </c>
      <c r="K86" s="47"/>
    </row>
    <row r="87" spans="1:11" ht="21.95" customHeight="1" x14ac:dyDescent="0.3">
      <c r="A87" s="3" t="s">
        <v>63</v>
      </c>
      <c r="B87" s="7">
        <v>420</v>
      </c>
      <c r="C87" s="7">
        <v>245</v>
      </c>
      <c r="D87" s="7">
        <v>100</v>
      </c>
      <c r="E87" s="3">
        <v>100</v>
      </c>
      <c r="F87" s="3" t="s">
        <v>65</v>
      </c>
      <c r="G87" s="8">
        <f>I87-(I87*(H87/100))</f>
        <v>2213.6909090909094</v>
      </c>
      <c r="H87" s="5">
        <f>'ALGEMENE VOORWAARDEN'!$H$28</f>
        <v>0</v>
      </c>
      <c r="I87" s="4">
        <f>J87/1.21</f>
        <v>2213.6909090909094</v>
      </c>
      <c r="J87" s="11">
        <v>2678.5660000000003</v>
      </c>
      <c r="K87" s="47"/>
    </row>
  </sheetData>
  <sheetProtection selectLockedCells="1" selectUnlockedCells="1"/>
  <mergeCells count="10">
    <mergeCell ref="A6:F6"/>
    <mergeCell ref="A3:G3"/>
    <mergeCell ref="A5:H5"/>
    <mergeCell ref="B74:C74"/>
    <mergeCell ref="B68:C68"/>
    <mergeCell ref="B69:C69"/>
    <mergeCell ref="B70:C70"/>
    <mergeCell ref="B71:C71"/>
    <mergeCell ref="B72:C72"/>
    <mergeCell ref="B73:C73"/>
  </mergeCells>
  <phoneticPr fontId="16" type="noConversion"/>
  <hyperlinks>
    <hyperlink ref="A6:F6" r:id="rId1" display="Via deze link geven we een woordje uitleg over de installatie van een inbouwvijver." xr:uid="{0AE419BB-446C-4FD6-8DFA-292C5CCCB058}"/>
    <hyperlink ref="F1" r:id="rId2" xr:uid="{42818D04-543A-4043-98E0-744178F24B04}"/>
    <hyperlink ref="F1:G1" r:id="rId3" display="rechtstreekse link naar de website" xr:uid="{4B8D1F70-9B00-4A12-B76C-EDB8CE280DDD}"/>
  </hyperlinks>
  <pageMargins left="0.7" right="0.7" top="0.75" bottom="0.75" header="0.3" footer="0.3"/>
  <pageSetup paperSize="9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K54"/>
  <sheetViews>
    <sheetView zoomScale="70" zoomScaleNormal="70" workbookViewId="0">
      <selection activeCell="P27" sqref="P27"/>
    </sheetView>
  </sheetViews>
  <sheetFormatPr defaultColWidth="11.42578125" defaultRowHeight="15" x14ac:dyDescent="0.25"/>
  <cols>
    <col min="1" max="1" width="18.42578125" bestFit="1" customWidth="1"/>
    <col min="2" max="2" width="11" bestFit="1" customWidth="1"/>
    <col min="3" max="3" width="12.28515625" bestFit="1" customWidth="1"/>
    <col min="4" max="4" width="10" bestFit="1" customWidth="1"/>
    <col min="5" max="5" width="15.28515625" bestFit="1" customWidth="1"/>
    <col min="6" max="6" width="17" bestFit="1" customWidth="1"/>
    <col min="7" max="7" width="23.42578125" customWidth="1"/>
    <col min="8" max="8" width="17.85546875" customWidth="1"/>
    <col min="9" max="9" width="22.28515625" customWidth="1"/>
    <col min="10" max="10" width="24" bestFit="1" customWidth="1"/>
  </cols>
  <sheetData>
    <row r="1" spans="1:11" ht="21.95" customHeight="1" x14ac:dyDescent="0.35">
      <c r="A1" s="73" t="s">
        <v>152</v>
      </c>
      <c r="B1" s="44"/>
      <c r="C1" s="44"/>
      <c r="D1" s="44"/>
      <c r="E1" s="44"/>
      <c r="F1" s="96" t="s">
        <v>360</v>
      </c>
      <c r="G1" s="44"/>
      <c r="H1" s="44"/>
      <c r="I1" s="44"/>
      <c r="J1" s="44"/>
    </row>
    <row r="2" spans="1:11" ht="21.95" customHeight="1" x14ac:dyDescent="0.25">
      <c r="A2" s="44"/>
      <c r="B2" s="44"/>
      <c r="C2" s="44"/>
      <c r="D2" s="44"/>
      <c r="E2" s="44"/>
      <c r="F2" s="44"/>
      <c r="G2" s="44"/>
      <c r="H2" s="44"/>
      <c r="I2" s="44"/>
      <c r="J2" s="44"/>
    </row>
    <row r="3" spans="1:11" s="71" customFormat="1" ht="21.95" customHeight="1" x14ac:dyDescent="0.25">
      <c r="A3" s="74" t="s">
        <v>314</v>
      </c>
      <c r="B3" s="74"/>
      <c r="C3" s="74"/>
      <c r="D3" s="74"/>
      <c r="E3" s="74"/>
      <c r="F3" s="74"/>
      <c r="G3" s="74"/>
      <c r="H3" s="74"/>
      <c r="I3" s="74"/>
      <c r="J3" s="74"/>
    </row>
    <row r="4" spans="1:11" s="71" customFormat="1" ht="21.95" customHeight="1" x14ac:dyDescent="0.25">
      <c r="A4" s="74" t="s">
        <v>311</v>
      </c>
      <c r="B4" s="74"/>
      <c r="C4" s="74"/>
      <c r="D4" s="74"/>
      <c r="E4" s="74"/>
      <c r="F4" s="74"/>
      <c r="G4" s="74"/>
      <c r="H4" s="74"/>
      <c r="I4" s="74"/>
      <c r="J4" s="74"/>
    </row>
    <row r="5" spans="1:11" s="71" customFormat="1" ht="21.95" customHeight="1" x14ac:dyDescent="0.25">
      <c r="A5" s="74"/>
      <c r="B5" s="74"/>
      <c r="C5" s="74"/>
      <c r="D5" s="74"/>
      <c r="E5" s="74"/>
      <c r="F5" s="74"/>
      <c r="G5" s="74"/>
      <c r="H5" s="74"/>
      <c r="I5" s="74"/>
      <c r="J5" s="74"/>
    </row>
    <row r="6" spans="1:11" s="71" customFormat="1" ht="21.95" customHeight="1" x14ac:dyDescent="0.25">
      <c r="A6" s="74" t="s">
        <v>313</v>
      </c>
      <c r="B6" s="74"/>
      <c r="C6" s="74"/>
      <c r="D6" s="74"/>
      <c r="E6" s="74"/>
      <c r="F6" s="74"/>
      <c r="G6" s="74"/>
      <c r="H6" s="74"/>
      <c r="I6" s="74"/>
      <c r="J6" s="74"/>
    </row>
    <row r="7" spans="1:11" s="71" customFormat="1" ht="21.95" customHeight="1" x14ac:dyDescent="0.25">
      <c r="A7" s="74" t="s">
        <v>312</v>
      </c>
      <c r="B7" s="74"/>
      <c r="C7" s="74"/>
      <c r="D7" s="74"/>
      <c r="E7" s="74"/>
      <c r="F7" s="74"/>
      <c r="G7" s="74"/>
      <c r="H7" s="74"/>
      <c r="I7" s="74"/>
      <c r="J7" s="74"/>
    </row>
    <row r="8" spans="1:11" ht="21.95" customHeight="1" x14ac:dyDescent="0.25">
      <c r="A8" s="44"/>
      <c r="B8" s="44"/>
      <c r="C8" s="44"/>
      <c r="D8" s="44"/>
      <c r="E8" s="44"/>
      <c r="F8" s="44"/>
      <c r="G8" s="44"/>
      <c r="H8" s="44"/>
      <c r="I8" s="44"/>
      <c r="J8" s="44"/>
    </row>
    <row r="9" spans="1:11" ht="21.95" customHeight="1" x14ac:dyDescent="0.35">
      <c r="A9" s="44"/>
      <c r="B9" s="44"/>
      <c r="C9" s="44"/>
      <c r="D9" s="44"/>
      <c r="E9" s="44"/>
      <c r="F9" s="44"/>
      <c r="G9" s="9" t="s">
        <v>117</v>
      </c>
      <c r="I9" s="1" t="s">
        <v>119</v>
      </c>
      <c r="J9" s="10" t="s">
        <v>121</v>
      </c>
    </row>
    <row r="10" spans="1:11" ht="21.95" customHeight="1" x14ac:dyDescent="0.35">
      <c r="A10" s="1" t="s">
        <v>79</v>
      </c>
      <c r="B10" s="6" t="s">
        <v>0</v>
      </c>
      <c r="C10" s="6" t="s">
        <v>1</v>
      </c>
      <c r="D10" s="6" t="s">
        <v>2</v>
      </c>
      <c r="E10" s="1" t="s">
        <v>90</v>
      </c>
      <c r="F10" s="1" t="s">
        <v>91</v>
      </c>
      <c r="G10" s="9" t="s">
        <v>116</v>
      </c>
      <c r="H10" s="1" t="s">
        <v>29</v>
      </c>
      <c r="I10" s="1" t="s">
        <v>118</v>
      </c>
      <c r="J10" s="10" t="s">
        <v>120</v>
      </c>
    </row>
    <row r="11" spans="1:11" ht="21.95" customHeight="1" x14ac:dyDescent="0.3">
      <c r="A11" s="3">
        <v>2102</v>
      </c>
      <c r="B11" s="7">
        <v>70</v>
      </c>
      <c r="C11" s="7">
        <v>70</v>
      </c>
      <c r="D11" s="7">
        <v>35</v>
      </c>
      <c r="E11" s="3">
        <v>8</v>
      </c>
      <c r="F11" s="3" t="s">
        <v>30</v>
      </c>
      <c r="G11" s="8">
        <f>I11-(I11*(H11/100))</f>
        <v>114.92727272727274</v>
      </c>
      <c r="H11" s="5">
        <f>'ALGEMENE VOORWAARDEN'!$H$28</f>
        <v>0</v>
      </c>
      <c r="I11" s="4">
        <f t="shared" ref="I11:I17" si="0">J11/1.21</f>
        <v>114.92727272727274</v>
      </c>
      <c r="J11" s="11">
        <v>139.06200000000001</v>
      </c>
      <c r="K11" s="47"/>
    </row>
    <row r="12" spans="1:11" ht="21.95" customHeight="1" x14ac:dyDescent="0.3">
      <c r="A12" s="3">
        <v>2111</v>
      </c>
      <c r="B12" s="7">
        <v>80</v>
      </c>
      <c r="C12" s="7">
        <v>60</v>
      </c>
      <c r="D12" s="7">
        <v>35</v>
      </c>
      <c r="E12" s="3">
        <v>9</v>
      </c>
      <c r="F12" s="3" t="s">
        <v>39</v>
      </c>
      <c r="G12" s="8">
        <f>I12-(I12*(H12/100))</f>
        <v>114.92561983471074</v>
      </c>
      <c r="H12" s="5">
        <f>'ALGEMENE VOORWAARDEN'!$H$28</f>
        <v>0</v>
      </c>
      <c r="I12" s="4">
        <f t="shared" si="0"/>
        <v>114.92561983471074</v>
      </c>
      <c r="J12" s="11">
        <v>139.06</v>
      </c>
      <c r="K12" s="47"/>
    </row>
    <row r="13" spans="1:11" ht="21.95" customHeight="1" x14ac:dyDescent="0.3">
      <c r="A13" s="3">
        <v>2103</v>
      </c>
      <c r="B13" s="7">
        <v>100</v>
      </c>
      <c r="C13" s="7">
        <v>100</v>
      </c>
      <c r="D13" s="7">
        <v>35</v>
      </c>
      <c r="E13" s="3">
        <v>13</v>
      </c>
      <c r="F13" s="3" t="s">
        <v>46</v>
      </c>
      <c r="G13" s="8">
        <f>I13-(I13*(H13/100))</f>
        <v>191.18181818181822</v>
      </c>
      <c r="H13" s="5">
        <f>'ALGEMENE VOORWAARDEN'!$H$28</f>
        <v>0</v>
      </c>
      <c r="I13" s="4">
        <f t="shared" si="0"/>
        <v>191.18181818181822</v>
      </c>
      <c r="J13" s="11">
        <v>231.33000000000004</v>
      </c>
      <c r="K13" s="47"/>
    </row>
    <row r="14" spans="1:11" ht="21.95" customHeight="1" x14ac:dyDescent="0.3">
      <c r="A14" s="3">
        <v>4203</v>
      </c>
      <c r="B14" s="7">
        <v>110</v>
      </c>
      <c r="C14" s="7">
        <v>70</v>
      </c>
      <c r="D14" s="7">
        <v>35</v>
      </c>
      <c r="E14" s="3">
        <v>10</v>
      </c>
      <c r="F14" s="3" t="s">
        <v>45</v>
      </c>
      <c r="G14" s="8">
        <f>I14-(I14*(H14/100))</f>
        <v>199.65454545454548</v>
      </c>
      <c r="H14" s="5">
        <f>'ALGEMENE VOORWAARDEN'!$H$28</f>
        <v>0</v>
      </c>
      <c r="I14" s="4">
        <f t="shared" si="0"/>
        <v>199.65454545454548</v>
      </c>
      <c r="J14" s="11">
        <v>241.58200000000002</v>
      </c>
      <c r="K14" s="47"/>
    </row>
    <row r="15" spans="1:11" ht="21.95" customHeight="1" x14ac:dyDescent="0.3">
      <c r="A15" s="3">
        <v>2115</v>
      </c>
      <c r="B15" s="7">
        <v>110</v>
      </c>
      <c r="C15" s="7">
        <v>110</v>
      </c>
      <c r="D15" s="7">
        <v>32</v>
      </c>
      <c r="E15" s="3">
        <v>11</v>
      </c>
      <c r="F15" s="3" t="s">
        <v>32</v>
      </c>
      <c r="G15" s="8">
        <f t="shared" ref="G15:G35" si="1">I15-(I15*(H15/100))</f>
        <v>171.81818181818184</v>
      </c>
      <c r="H15" s="5">
        <f>'ALGEMENE VOORWAARDEN'!$H$28</f>
        <v>0</v>
      </c>
      <c r="I15" s="4">
        <f t="shared" si="0"/>
        <v>171.81818181818184</v>
      </c>
      <c r="J15" s="11">
        <v>207.9</v>
      </c>
      <c r="K15" s="47"/>
    </row>
    <row r="16" spans="1:11" ht="21.95" customHeight="1" x14ac:dyDescent="0.3">
      <c r="A16" s="3">
        <v>4207</v>
      </c>
      <c r="B16" s="7">
        <v>120</v>
      </c>
      <c r="C16" s="7">
        <v>80</v>
      </c>
      <c r="D16" s="7">
        <v>80</v>
      </c>
      <c r="E16" s="3">
        <v>23</v>
      </c>
      <c r="F16" s="3" t="s">
        <v>66</v>
      </c>
      <c r="G16" s="8">
        <f>I16-(I16*(H16/100))</f>
        <v>332.75454545454545</v>
      </c>
      <c r="H16" s="5">
        <f>'ALGEMENE VOORWAARDEN'!$H$28</f>
        <v>0</v>
      </c>
      <c r="I16" s="4">
        <f>J16/1.21</f>
        <v>332.75454545454545</v>
      </c>
      <c r="J16" s="11">
        <v>402.63299999999998</v>
      </c>
      <c r="K16" s="47"/>
    </row>
    <row r="17" spans="1:11" ht="21.95" customHeight="1" x14ac:dyDescent="0.3">
      <c r="A17" s="3">
        <v>2104</v>
      </c>
      <c r="B17" s="7">
        <v>120</v>
      </c>
      <c r="C17" s="7">
        <v>120</v>
      </c>
      <c r="D17" s="7">
        <v>35</v>
      </c>
      <c r="E17" s="3">
        <v>10</v>
      </c>
      <c r="F17" s="3" t="s">
        <v>34</v>
      </c>
      <c r="G17" s="8">
        <f t="shared" si="1"/>
        <v>223.8545454545455</v>
      </c>
      <c r="H17" s="5">
        <f>'ALGEMENE VOORWAARDEN'!$H$28</f>
        <v>0</v>
      </c>
      <c r="I17" s="4">
        <f t="shared" si="0"/>
        <v>223.8545454545455</v>
      </c>
      <c r="J17" s="11">
        <v>270.86400000000003</v>
      </c>
      <c r="K17" s="47"/>
    </row>
    <row r="18" spans="1:11" ht="21.95" customHeight="1" x14ac:dyDescent="0.3">
      <c r="A18" s="3">
        <v>4202</v>
      </c>
      <c r="B18" s="7">
        <v>140</v>
      </c>
      <c r="C18" s="7">
        <v>70</v>
      </c>
      <c r="D18" s="7">
        <v>35</v>
      </c>
      <c r="E18" s="3">
        <v>12</v>
      </c>
      <c r="F18" s="3" t="s">
        <v>46</v>
      </c>
      <c r="G18" s="8">
        <f>I18-(I18*(H18/100))</f>
        <v>206.90909090909093</v>
      </c>
      <c r="H18" s="5">
        <f>'ALGEMENE VOORWAARDEN'!$H$28</f>
        <v>0</v>
      </c>
      <c r="I18" s="4">
        <f>J18/1.21</f>
        <v>206.90909090909093</v>
      </c>
      <c r="J18" s="11">
        <v>250.36</v>
      </c>
      <c r="K18" s="47"/>
    </row>
    <row r="19" spans="1:11" ht="21.95" customHeight="1" x14ac:dyDescent="0.3">
      <c r="A19" s="3">
        <v>4235</v>
      </c>
      <c r="B19" s="7">
        <v>150</v>
      </c>
      <c r="C19" s="7">
        <v>150</v>
      </c>
      <c r="D19" s="7">
        <v>45</v>
      </c>
      <c r="E19" s="3">
        <v>21</v>
      </c>
      <c r="F19" s="3" t="s">
        <v>33</v>
      </c>
      <c r="G19" s="8">
        <f t="shared" si="1"/>
        <v>529.9818181818182</v>
      </c>
      <c r="H19" s="5">
        <f>'ALGEMENE VOORWAARDEN'!$H$28</f>
        <v>0</v>
      </c>
      <c r="I19" s="4">
        <f>J19/1.21</f>
        <v>529.9818181818182</v>
      </c>
      <c r="J19" s="11">
        <v>641.27800000000002</v>
      </c>
      <c r="K19" s="47"/>
    </row>
    <row r="20" spans="1:11" ht="21.95" customHeight="1" x14ac:dyDescent="0.3">
      <c r="A20" s="3">
        <v>4208</v>
      </c>
      <c r="B20" s="7">
        <v>170</v>
      </c>
      <c r="C20" s="7">
        <v>140</v>
      </c>
      <c r="D20" s="7">
        <v>80</v>
      </c>
      <c r="E20" s="3">
        <v>50</v>
      </c>
      <c r="F20" s="3" t="s">
        <v>48</v>
      </c>
      <c r="G20" s="8">
        <f>I20-(I20*(H20/100))</f>
        <v>921.99999999999989</v>
      </c>
      <c r="H20" s="5">
        <f>'ALGEMENE VOORWAARDEN'!$H$28</f>
        <v>0</v>
      </c>
      <c r="I20" s="4">
        <f>J20/1.21</f>
        <v>921.99999999999989</v>
      </c>
      <c r="J20" s="11">
        <v>1115.6199999999999</v>
      </c>
      <c r="K20" s="47"/>
    </row>
    <row r="21" spans="1:11" ht="21.95" customHeight="1" x14ac:dyDescent="0.3">
      <c r="A21" s="3">
        <v>4282</v>
      </c>
      <c r="B21" s="7">
        <v>200</v>
      </c>
      <c r="C21" s="7">
        <v>100</v>
      </c>
      <c r="D21" s="7">
        <v>35</v>
      </c>
      <c r="E21" s="3">
        <v>22</v>
      </c>
      <c r="F21" s="3" t="s">
        <v>162</v>
      </c>
      <c r="G21" s="8">
        <f t="shared" si="1"/>
        <v>459.80000000000007</v>
      </c>
      <c r="H21" s="5">
        <f>'ALGEMENE VOORWAARDEN'!$H$28</f>
        <v>0</v>
      </c>
      <c r="I21" s="4">
        <f t="shared" ref="I21:I35" si="2">J21/1.21</f>
        <v>459.80000000000007</v>
      </c>
      <c r="J21" s="11">
        <v>556.35800000000006</v>
      </c>
      <c r="K21" s="47"/>
    </row>
    <row r="22" spans="1:11" ht="21.95" customHeight="1" x14ac:dyDescent="0.3">
      <c r="A22" s="3">
        <v>4212</v>
      </c>
      <c r="B22" s="7">
        <v>200</v>
      </c>
      <c r="C22" s="7">
        <v>110</v>
      </c>
      <c r="D22" s="7">
        <v>53</v>
      </c>
      <c r="E22" s="3">
        <v>30</v>
      </c>
      <c r="F22" s="3" t="s">
        <v>67</v>
      </c>
      <c r="G22" s="8">
        <f t="shared" si="1"/>
        <v>534.81818181818187</v>
      </c>
      <c r="H22" s="5">
        <f>'ALGEMENE VOORWAARDEN'!$H$28</f>
        <v>0</v>
      </c>
      <c r="I22" s="4">
        <f t="shared" si="2"/>
        <v>534.81818181818187</v>
      </c>
      <c r="J22" s="11">
        <v>647.13</v>
      </c>
      <c r="K22" s="47"/>
    </row>
    <row r="23" spans="1:11" ht="21.95" customHeight="1" x14ac:dyDescent="0.3">
      <c r="A23" s="3">
        <v>4270</v>
      </c>
      <c r="B23" s="7">
        <v>210</v>
      </c>
      <c r="C23" s="7">
        <v>110</v>
      </c>
      <c r="D23" s="7">
        <v>52</v>
      </c>
      <c r="E23" s="3">
        <v>32</v>
      </c>
      <c r="F23" s="3" t="s">
        <v>487</v>
      </c>
      <c r="G23" s="8">
        <f t="shared" ref="G23" si="3">I23-(I23*(H23/100))</f>
        <v>657.02479338842977</v>
      </c>
      <c r="H23" s="5">
        <f>'ALGEMENE VOORWAARDEN'!$H$28</f>
        <v>0</v>
      </c>
      <c r="I23" s="4">
        <f t="shared" si="2"/>
        <v>657.02479338842977</v>
      </c>
      <c r="J23" s="11">
        <v>795</v>
      </c>
      <c r="K23" s="47"/>
    </row>
    <row r="24" spans="1:11" ht="21.95" customHeight="1" x14ac:dyDescent="0.3">
      <c r="A24" s="3">
        <v>4242</v>
      </c>
      <c r="B24" s="7">
        <v>220</v>
      </c>
      <c r="C24" s="7">
        <v>220</v>
      </c>
      <c r="D24" s="7">
        <v>35</v>
      </c>
      <c r="E24" s="3">
        <v>51</v>
      </c>
      <c r="F24" s="3" t="s">
        <v>35</v>
      </c>
      <c r="G24" s="8">
        <f t="shared" si="1"/>
        <v>757.4636363636364</v>
      </c>
      <c r="H24" s="5">
        <f>'ALGEMENE VOORWAARDEN'!$H$28</f>
        <v>0</v>
      </c>
      <c r="I24" s="4">
        <f t="shared" si="2"/>
        <v>757.4636363636364</v>
      </c>
      <c r="J24" s="11">
        <v>916.53100000000006</v>
      </c>
      <c r="K24" s="47"/>
    </row>
    <row r="25" spans="1:11" ht="21.95" customHeight="1" x14ac:dyDescent="0.3">
      <c r="A25" s="36">
        <v>2112</v>
      </c>
      <c r="B25" s="37">
        <v>225</v>
      </c>
      <c r="C25" s="37">
        <v>60</v>
      </c>
      <c r="D25" s="37">
        <v>35</v>
      </c>
      <c r="E25" s="3">
        <v>20</v>
      </c>
      <c r="F25" s="3" t="s">
        <v>32</v>
      </c>
      <c r="G25" s="8">
        <f t="shared" si="1"/>
        <v>308.55454545454552</v>
      </c>
      <c r="H25" s="5">
        <f>'ALGEMENE VOORWAARDEN'!$H$28</f>
        <v>0</v>
      </c>
      <c r="I25" s="4">
        <f t="shared" si="2"/>
        <v>308.55454545454552</v>
      </c>
      <c r="J25" s="11">
        <v>373.35100000000006</v>
      </c>
      <c r="K25" s="47"/>
    </row>
    <row r="26" spans="1:11" ht="21.95" customHeight="1" x14ac:dyDescent="0.3">
      <c r="A26" s="36">
        <v>4288</v>
      </c>
      <c r="B26" s="37">
        <v>250</v>
      </c>
      <c r="C26" s="37">
        <v>120</v>
      </c>
      <c r="D26" s="37">
        <v>35</v>
      </c>
      <c r="E26" s="3">
        <v>30</v>
      </c>
      <c r="F26" s="3" t="s">
        <v>87</v>
      </c>
      <c r="G26" s="8">
        <f t="shared" si="1"/>
        <v>665.5</v>
      </c>
      <c r="H26" s="5">
        <f>'ALGEMENE VOORWAARDEN'!$H$28</f>
        <v>0</v>
      </c>
      <c r="I26" s="4">
        <f t="shared" si="2"/>
        <v>665.5</v>
      </c>
      <c r="J26" s="11">
        <v>805.255</v>
      </c>
      <c r="K26" s="47"/>
    </row>
    <row r="27" spans="1:11" ht="21.95" customHeight="1" x14ac:dyDescent="0.3">
      <c r="A27" s="3">
        <v>4221</v>
      </c>
      <c r="B27" s="7">
        <v>250</v>
      </c>
      <c r="C27" s="7">
        <v>120</v>
      </c>
      <c r="D27" s="7">
        <v>80</v>
      </c>
      <c r="E27" s="3">
        <v>78</v>
      </c>
      <c r="F27" s="3" t="s">
        <v>50</v>
      </c>
      <c r="G27" s="8">
        <f t="shared" si="1"/>
        <v>1552.4272727272728</v>
      </c>
      <c r="H27" s="5">
        <f>'ALGEMENE VOORWAARDEN'!$H$28</f>
        <v>0</v>
      </c>
      <c r="I27" s="4">
        <f t="shared" si="2"/>
        <v>1552.4272727272728</v>
      </c>
      <c r="J27" s="11">
        <v>1878.4370000000001</v>
      </c>
      <c r="K27" s="47"/>
    </row>
    <row r="28" spans="1:11" ht="21.95" customHeight="1" x14ac:dyDescent="0.3">
      <c r="A28" s="3">
        <v>4287</v>
      </c>
      <c r="B28" s="7">
        <v>275</v>
      </c>
      <c r="C28" s="7">
        <v>80</v>
      </c>
      <c r="D28" s="7">
        <v>35</v>
      </c>
      <c r="E28" s="3">
        <v>23</v>
      </c>
      <c r="F28" s="3" t="s">
        <v>89</v>
      </c>
      <c r="G28" s="8">
        <f t="shared" ref="G28" si="4">I28-(I28*(H28/100))</f>
        <v>464.63636363636368</v>
      </c>
      <c r="H28" s="5">
        <f>'ALGEMENE VOORWAARDEN'!$H$28</f>
        <v>0</v>
      </c>
      <c r="I28" s="4">
        <f t="shared" ref="I28" si="5">J28/1.21</f>
        <v>464.63636363636368</v>
      </c>
      <c r="J28" s="11">
        <v>562.21</v>
      </c>
      <c r="K28" s="47"/>
    </row>
    <row r="29" spans="1:11" ht="21.95" customHeight="1" x14ac:dyDescent="0.3">
      <c r="A29" s="3">
        <v>4232</v>
      </c>
      <c r="B29" s="7">
        <v>275</v>
      </c>
      <c r="C29" s="7">
        <v>80</v>
      </c>
      <c r="D29" s="7">
        <v>60</v>
      </c>
      <c r="E29" s="3">
        <v>48</v>
      </c>
      <c r="F29" s="3" t="s">
        <v>51</v>
      </c>
      <c r="G29" s="8">
        <f t="shared" si="1"/>
        <v>968</v>
      </c>
      <c r="H29" s="5">
        <f>'ALGEMENE VOORWAARDEN'!$H$28</f>
        <v>0</v>
      </c>
      <c r="I29" s="4">
        <f t="shared" si="2"/>
        <v>968</v>
      </c>
      <c r="J29" s="11">
        <v>1171.28</v>
      </c>
      <c r="K29" s="47"/>
    </row>
    <row r="30" spans="1:11" ht="21.95" customHeight="1" x14ac:dyDescent="0.3">
      <c r="A30" s="3">
        <v>4281</v>
      </c>
      <c r="B30" s="7">
        <v>320</v>
      </c>
      <c r="C30" s="7">
        <v>170</v>
      </c>
      <c r="D30" s="7">
        <v>80</v>
      </c>
      <c r="E30" s="3">
        <v>150</v>
      </c>
      <c r="F30" s="3" t="s">
        <v>65</v>
      </c>
      <c r="G30" s="8">
        <f t="shared" si="1"/>
        <v>2235.5818181818181</v>
      </c>
      <c r="H30" s="5">
        <f>'ALGEMENE VOORWAARDEN'!$H$28</f>
        <v>0</v>
      </c>
      <c r="I30" s="4">
        <f t="shared" si="2"/>
        <v>2235.5818181818181</v>
      </c>
      <c r="J30" s="11">
        <v>2705.0540000000001</v>
      </c>
      <c r="K30" s="47"/>
    </row>
    <row r="31" spans="1:11" ht="21.95" customHeight="1" x14ac:dyDescent="0.3">
      <c r="A31" s="3">
        <v>4209</v>
      </c>
      <c r="B31" s="7">
        <v>320</v>
      </c>
      <c r="C31" s="7">
        <v>170</v>
      </c>
      <c r="D31" s="7">
        <v>100</v>
      </c>
      <c r="E31" s="3">
        <v>195</v>
      </c>
      <c r="F31" s="3" t="s">
        <v>52</v>
      </c>
      <c r="G31" s="8">
        <f t="shared" si="1"/>
        <v>2567.1181818181822</v>
      </c>
      <c r="H31" s="5">
        <f>'ALGEMENE VOORWAARDEN'!$H$28</f>
        <v>0</v>
      </c>
      <c r="I31" s="4">
        <f t="shared" si="2"/>
        <v>2567.1181818181822</v>
      </c>
      <c r="J31" s="11">
        <v>3106.2130000000002</v>
      </c>
      <c r="K31" s="47"/>
    </row>
    <row r="32" spans="1:11" ht="21.95" customHeight="1" x14ac:dyDescent="0.3">
      <c r="A32" s="3">
        <v>4201</v>
      </c>
      <c r="B32" s="7">
        <v>360</v>
      </c>
      <c r="C32" s="7">
        <v>120</v>
      </c>
      <c r="D32" s="7">
        <v>35</v>
      </c>
      <c r="E32" s="3">
        <v>48</v>
      </c>
      <c r="F32" s="3" t="s">
        <v>88</v>
      </c>
      <c r="G32" s="8">
        <f t="shared" ref="G32" si="6">I32-(I32*(H32/100))</f>
        <v>1258.9917355371902</v>
      </c>
      <c r="H32" s="5">
        <f>'ALGEMENE VOORWAARDEN'!$H$28</f>
        <v>0</v>
      </c>
      <c r="I32" s="4">
        <f t="shared" ref="I32" si="7">J32/1.21</f>
        <v>1258.9917355371902</v>
      </c>
      <c r="J32" s="11">
        <v>1523.38</v>
      </c>
      <c r="K32" s="47"/>
    </row>
    <row r="33" spans="1:11" ht="21.95" customHeight="1" x14ac:dyDescent="0.3">
      <c r="A33" s="3">
        <v>4239</v>
      </c>
      <c r="B33" s="7">
        <v>370</v>
      </c>
      <c r="C33" s="7">
        <v>180</v>
      </c>
      <c r="D33" s="7">
        <v>30</v>
      </c>
      <c r="E33" s="3">
        <v>70</v>
      </c>
      <c r="F33" s="3" t="s">
        <v>35</v>
      </c>
      <c r="G33" s="8">
        <f t="shared" si="1"/>
        <v>1283.8090909090911</v>
      </c>
      <c r="H33" s="5">
        <f>'ALGEMENE VOORWAARDEN'!$H$28</f>
        <v>0</v>
      </c>
      <c r="I33" s="4">
        <f t="shared" si="2"/>
        <v>1283.8090909090911</v>
      </c>
      <c r="J33" s="11">
        <v>1553.4090000000001</v>
      </c>
      <c r="K33" s="47"/>
    </row>
    <row r="34" spans="1:11" ht="21.95" customHeight="1" x14ac:dyDescent="0.3">
      <c r="A34" s="3">
        <v>4204</v>
      </c>
      <c r="B34" s="7">
        <v>420</v>
      </c>
      <c r="C34" s="7">
        <v>170</v>
      </c>
      <c r="D34" s="7">
        <v>70</v>
      </c>
      <c r="E34" s="3">
        <v>240</v>
      </c>
      <c r="F34" s="3" t="s">
        <v>57</v>
      </c>
      <c r="G34" s="8">
        <f t="shared" si="1"/>
        <v>2857.0000000000005</v>
      </c>
      <c r="H34" s="5">
        <f>'ALGEMENE VOORWAARDEN'!$H$28</f>
        <v>0</v>
      </c>
      <c r="I34" s="4">
        <f t="shared" si="2"/>
        <v>2857.0000000000005</v>
      </c>
      <c r="J34" s="11">
        <v>3456.9700000000003</v>
      </c>
      <c r="K34" s="47"/>
    </row>
    <row r="35" spans="1:11" ht="21.95" customHeight="1" x14ac:dyDescent="0.3">
      <c r="A35" s="3">
        <v>4222</v>
      </c>
      <c r="B35" s="7">
        <v>420</v>
      </c>
      <c r="C35" s="7">
        <v>170</v>
      </c>
      <c r="D35" s="7">
        <v>100</v>
      </c>
      <c r="E35" s="3">
        <v>275</v>
      </c>
      <c r="F35" s="3" t="s">
        <v>58</v>
      </c>
      <c r="G35" s="8">
        <f t="shared" si="1"/>
        <v>3992.0000000000005</v>
      </c>
      <c r="H35" s="5">
        <f>'ALGEMENE VOORWAARDEN'!$H$28</f>
        <v>0</v>
      </c>
      <c r="I35" s="4">
        <f t="shared" si="2"/>
        <v>3992.0000000000005</v>
      </c>
      <c r="J35" s="11">
        <v>4830.3200000000006</v>
      </c>
      <c r="K35" s="47"/>
    </row>
    <row r="36" spans="1:11" ht="19.350000000000001" customHeight="1" x14ac:dyDescent="0.25"/>
    <row r="37" spans="1:11" s="18" customFormat="1" ht="19.350000000000001" customHeight="1" x14ac:dyDescent="0.25">
      <c r="A37" s="44"/>
      <c r="B37" s="44"/>
      <c r="C37" s="44"/>
      <c r="D37" s="44"/>
      <c r="E37" s="44"/>
      <c r="F37" s="44"/>
      <c r="G37" s="44"/>
      <c r="H37" s="44"/>
      <c r="I37" s="44"/>
      <c r="J37" s="44"/>
    </row>
    <row r="38" spans="1:11" ht="19.350000000000001" customHeight="1" x14ac:dyDescent="0.25">
      <c r="A38" s="44"/>
      <c r="B38" s="44"/>
      <c r="C38" s="44"/>
      <c r="D38" s="44"/>
      <c r="E38" s="44"/>
      <c r="F38" s="44"/>
      <c r="G38" s="44"/>
      <c r="H38" s="44"/>
      <c r="I38" s="44"/>
      <c r="J38" s="44"/>
    </row>
    <row r="39" spans="1:11" ht="19.350000000000001" customHeight="1" x14ac:dyDescent="0.35">
      <c r="A39" s="95"/>
      <c r="B39" s="68"/>
      <c r="C39" s="68"/>
      <c r="D39" s="68"/>
      <c r="E39" s="68"/>
      <c r="F39" s="68"/>
      <c r="G39" s="68"/>
      <c r="H39" s="68"/>
      <c r="I39" s="68"/>
      <c r="J39" s="68"/>
    </row>
    <row r="40" spans="1:11" ht="19.350000000000001" customHeight="1" x14ac:dyDescent="0.25">
      <c r="A40" s="44"/>
      <c r="B40" s="44"/>
      <c r="C40" s="44"/>
      <c r="D40" s="44"/>
      <c r="E40" s="44"/>
      <c r="F40" s="44"/>
      <c r="G40" s="44"/>
      <c r="H40" s="44"/>
      <c r="I40" s="44"/>
      <c r="J40" s="44"/>
    </row>
    <row r="41" spans="1:11" ht="19.350000000000001" customHeight="1" x14ac:dyDescent="0.25">
      <c r="A41" s="44"/>
      <c r="B41" s="44"/>
      <c r="C41" s="44"/>
      <c r="D41" s="44"/>
      <c r="E41" s="68" t="s">
        <v>359</v>
      </c>
      <c r="G41" s="44"/>
      <c r="H41" s="44"/>
      <c r="I41" s="44"/>
      <c r="J41" s="44"/>
    </row>
    <row r="42" spans="1:11" x14ac:dyDescent="0.25">
      <c r="A42" s="44"/>
      <c r="B42" s="44"/>
      <c r="C42" s="44"/>
      <c r="D42" s="44"/>
      <c r="E42" s="94" t="s">
        <v>361</v>
      </c>
      <c r="F42" s="44"/>
      <c r="G42" s="44"/>
      <c r="H42" s="44"/>
      <c r="I42" s="44"/>
      <c r="J42" s="44"/>
    </row>
    <row r="43" spans="1:11" x14ac:dyDescent="0.25">
      <c r="A43" s="44"/>
      <c r="B43" s="44"/>
      <c r="C43" s="44"/>
      <c r="D43" s="44"/>
      <c r="E43" s="44"/>
      <c r="F43" s="44"/>
      <c r="G43" s="44"/>
      <c r="H43" s="44"/>
      <c r="I43" s="44"/>
      <c r="J43" s="44"/>
    </row>
    <row r="44" spans="1:11" x14ac:dyDescent="0.25">
      <c r="A44" s="44"/>
      <c r="B44" s="44"/>
      <c r="C44" s="44"/>
      <c r="D44" s="44"/>
      <c r="E44" s="44"/>
      <c r="F44" s="44"/>
      <c r="G44" s="44"/>
      <c r="H44" s="44"/>
      <c r="I44" s="44"/>
      <c r="J44" s="44"/>
    </row>
    <row r="45" spans="1:11" x14ac:dyDescent="0.25">
      <c r="A45" s="44"/>
      <c r="B45" s="44"/>
      <c r="C45" s="44"/>
      <c r="D45" s="44"/>
      <c r="E45" s="44"/>
      <c r="F45" s="44"/>
      <c r="G45" s="44"/>
      <c r="H45" s="44"/>
      <c r="I45" s="44"/>
      <c r="J45" s="44"/>
    </row>
    <row r="46" spans="1:11" x14ac:dyDescent="0.25">
      <c r="A46" s="44"/>
      <c r="B46" s="44"/>
      <c r="C46" s="44"/>
      <c r="D46" s="44"/>
      <c r="E46" s="44"/>
      <c r="F46" s="44"/>
      <c r="G46" s="44"/>
      <c r="H46" s="44"/>
      <c r="I46" s="44"/>
      <c r="J46" s="44"/>
    </row>
    <row r="47" spans="1:11" x14ac:dyDescent="0.25">
      <c r="A47" s="44"/>
      <c r="B47" s="44"/>
      <c r="C47" s="44"/>
      <c r="D47" s="44"/>
      <c r="E47" s="44"/>
      <c r="F47" s="44"/>
      <c r="G47" s="44"/>
      <c r="H47" s="44"/>
      <c r="I47" s="44"/>
      <c r="J47" s="44"/>
    </row>
    <row r="48" spans="1:11" x14ac:dyDescent="0.25">
      <c r="A48" s="44"/>
      <c r="B48" s="44"/>
      <c r="C48" s="44"/>
      <c r="D48" s="44"/>
      <c r="E48" s="44"/>
      <c r="F48" s="44"/>
      <c r="G48" s="44"/>
      <c r="H48" s="44"/>
      <c r="I48" s="44"/>
      <c r="J48" s="44"/>
    </row>
    <row r="49" spans="1:10" x14ac:dyDescent="0.25">
      <c r="A49" s="44"/>
      <c r="B49" s="44"/>
      <c r="C49" s="44"/>
      <c r="D49" s="44"/>
      <c r="E49" s="44"/>
      <c r="F49" s="44"/>
      <c r="G49" s="44"/>
      <c r="H49" s="44"/>
      <c r="I49" s="44"/>
      <c r="J49" s="44"/>
    </row>
    <row r="50" spans="1:10" x14ac:dyDescent="0.25">
      <c r="A50" s="44"/>
      <c r="B50" s="44"/>
      <c r="C50" s="44"/>
      <c r="D50" s="44"/>
      <c r="E50" s="44"/>
      <c r="F50" s="44"/>
      <c r="G50" s="44"/>
      <c r="H50" s="44"/>
      <c r="I50" s="44"/>
      <c r="J50" s="44"/>
    </row>
    <row r="51" spans="1:10" x14ac:dyDescent="0.25">
      <c r="A51" s="44"/>
      <c r="B51" s="44"/>
      <c r="C51" s="44"/>
      <c r="D51" s="44"/>
      <c r="E51" s="44"/>
      <c r="F51" s="44"/>
      <c r="G51" s="44"/>
      <c r="H51" s="44"/>
      <c r="I51" s="44"/>
      <c r="J51" s="44"/>
    </row>
    <row r="52" spans="1:10" x14ac:dyDescent="0.25">
      <c r="A52" s="44"/>
      <c r="B52" s="44"/>
      <c r="C52" s="44"/>
      <c r="D52" s="44"/>
      <c r="E52" s="44"/>
      <c r="F52" s="44"/>
      <c r="G52" s="44"/>
      <c r="H52" s="44"/>
      <c r="I52" s="44"/>
      <c r="J52" s="44"/>
    </row>
    <row r="53" spans="1:10" x14ac:dyDescent="0.25">
      <c r="A53" s="44"/>
      <c r="B53" s="44"/>
      <c r="C53" s="44"/>
      <c r="D53" s="44"/>
      <c r="E53" s="44"/>
      <c r="F53" s="44"/>
      <c r="G53" s="44"/>
      <c r="H53" s="44"/>
      <c r="I53" s="44"/>
      <c r="J53" s="44"/>
    </row>
    <row r="54" spans="1:10" x14ac:dyDescent="0.25">
      <c r="A54" s="44"/>
      <c r="B54" s="44"/>
      <c r="C54" s="44"/>
      <c r="D54" s="44"/>
      <c r="E54" s="44"/>
      <c r="F54" s="44"/>
      <c r="G54" s="44"/>
      <c r="H54" s="44"/>
      <c r="I54" s="44"/>
      <c r="J54" s="44"/>
    </row>
  </sheetData>
  <sheetProtection selectLockedCells="1" selectUnlockedCells="1"/>
  <pageMargins left="0.7" right="0.7" top="0.75" bottom="0.75" header="0.3" footer="0.3"/>
  <pageSetup paperSize="9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2">
    <tabColor theme="9"/>
  </sheetPr>
  <dimension ref="A1:K51"/>
  <sheetViews>
    <sheetView zoomScale="70" zoomScaleNormal="70" workbookViewId="0">
      <selection activeCell="J15" sqref="J15"/>
    </sheetView>
  </sheetViews>
  <sheetFormatPr defaultColWidth="11.42578125" defaultRowHeight="15" x14ac:dyDescent="0.25"/>
  <cols>
    <col min="1" max="1" width="29.28515625" customWidth="1"/>
    <col min="2" max="2" width="11" bestFit="1" customWidth="1"/>
    <col min="3" max="3" width="13.5703125" customWidth="1"/>
    <col min="4" max="4" width="12.7109375" customWidth="1"/>
    <col min="5" max="5" width="12.42578125" customWidth="1"/>
    <col min="6" max="6" width="15" customWidth="1"/>
    <col min="7" max="7" width="23.140625" customWidth="1"/>
    <col min="8" max="8" width="18" customWidth="1"/>
    <col min="9" max="9" width="21.7109375" customWidth="1"/>
    <col min="10" max="10" width="23.7109375" customWidth="1"/>
  </cols>
  <sheetData>
    <row r="1" spans="1:11" ht="21.95" customHeight="1" x14ac:dyDescent="0.35">
      <c r="A1" s="73" t="s">
        <v>315</v>
      </c>
      <c r="B1" s="44"/>
      <c r="C1" s="44"/>
      <c r="D1" s="44"/>
      <c r="E1" s="44"/>
      <c r="F1" s="97" t="s">
        <v>360</v>
      </c>
      <c r="G1" s="97"/>
      <c r="H1" s="44"/>
      <c r="I1" s="44"/>
      <c r="J1" s="44"/>
    </row>
    <row r="2" spans="1:11" ht="21.95" customHeight="1" x14ac:dyDescent="0.35">
      <c r="A2" s="73"/>
      <c r="B2" s="44"/>
      <c r="C2" s="44"/>
      <c r="D2" s="44"/>
      <c r="E2" s="44"/>
      <c r="F2" s="44"/>
      <c r="G2" s="44"/>
      <c r="H2" s="44"/>
      <c r="I2" s="44"/>
      <c r="J2" s="44"/>
    </row>
    <row r="3" spans="1:11" ht="21.95" customHeight="1" x14ac:dyDescent="0.25">
      <c r="A3" s="74" t="s">
        <v>332</v>
      </c>
      <c r="B3" s="44"/>
      <c r="C3" s="44"/>
      <c r="D3" s="44"/>
      <c r="E3" s="44"/>
      <c r="F3" s="44"/>
      <c r="G3" s="44"/>
      <c r="H3" s="44"/>
      <c r="I3" s="44"/>
      <c r="J3" s="44"/>
    </row>
    <row r="4" spans="1:11" ht="21.95" customHeight="1" x14ac:dyDescent="0.35">
      <c r="A4" s="73"/>
      <c r="B4" s="44"/>
      <c r="C4" s="44"/>
      <c r="D4" s="44"/>
      <c r="E4" s="44"/>
      <c r="F4" s="44"/>
      <c r="G4" s="44"/>
      <c r="H4" s="44"/>
      <c r="I4" s="44"/>
      <c r="J4" s="44"/>
    </row>
    <row r="5" spans="1:11" ht="21.95" customHeight="1" x14ac:dyDescent="0.25">
      <c r="A5" s="44"/>
      <c r="B5" s="44"/>
      <c r="C5" s="44"/>
      <c r="D5" s="44"/>
      <c r="E5" s="44"/>
      <c r="F5" s="44"/>
      <c r="G5" s="44"/>
      <c r="H5" s="44"/>
      <c r="I5" s="44"/>
      <c r="J5" s="44"/>
    </row>
    <row r="6" spans="1:11" ht="21.95" customHeight="1" x14ac:dyDescent="0.25">
      <c r="A6" s="44"/>
      <c r="B6" s="44"/>
      <c r="C6" s="44"/>
      <c r="D6" s="44"/>
      <c r="E6" s="44"/>
      <c r="F6" s="44"/>
      <c r="G6" s="44"/>
      <c r="H6" s="44"/>
      <c r="I6" s="44"/>
      <c r="J6" s="44"/>
    </row>
    <row r="7" spans="1:11" ht="21.95" customHeight="1" x14ac:dyDescent="0.25">
      <c r="A7" s="44"/>
      <c r="B7" s="44"/>
      <c r="C7" s="44"/>
      <c r="D7" s="44"/>
      <c r="E7" s="44"/>
      <c r="F7" s="44"/>
      <c r="G7" s="44"/>
      <c r="H7" s="44"/>
      <c r="I7" s="44"/>
      <c r="J7" s="44"/>
    </row>
    <row r="8" spans="1:11" ht="21.95" customHeight="1" x14ac:dyDescent="0.25">
      <c r="A8" s="44"/>
      <c r="B8" s="44"/>
      <c r="C8" s="44"/>
      <c r="D8" s="44"/>
      <c r="E8" s="44"/>
      <c r="F8" s="44"/>
      <c r="G8" s="44"/>
      <c r="H8" s="44"/>
      <c r="I8" s="44"/>
      <c r="J8" s="44"/>
    </row>
    <row r="9" spans="1:11" ht="21.95" customHeight="1" x14ac:dyDescent="0.25">
      <c r="A9" s="44"/>
      <c r="B9" s="44"/>
      <c r="C9" s="44"/>
      <c r="D9" s="44"/>
      <c r="E9" s="44"/>
      <c r="F9" s="44"/>
      <c r="G9" s="44"/>
      <c r="H9" s="44"/>
      <c r="I9" s="44"/>
      <c r="J9" s="44"/>
    </row>
    <row r="10" spans="1:11" ht="21.95" customHeight="1" x14ac:dyDescent="0.25">
      <c r="A10" s="83" t="s">
        <v>94</v>
      </c>
      <c r="B10" s="44"/>
      <c r="C10" s="83" t="s">
        <v>80</v>
      </c>
      <c r="D10" s="44"/>
      <c r="E10" s="44"/>
      <c r="F10" s="83" t="s">
        <v>161</v>
      </c>
      <c r="G10" s="44"/>
      <c r="H10" s="44"/>
      <c r="I10" s="44"/>
      <c r="J10" s="44"/>
    </row>
    <row r="11" spans="1:11" ht="21.95" customHeight="1" x14ac:dyDescent="0.35">
      <c r="G11" s="9" t="s">
        <v>117</v>
      </c>
      <c r="I11" s="1" t="s">
        <v>119</v>
      </c>
      <c r="J11" s="10" t="s">
        <v>121</v>
      </c>
    </row>
    <row r="12" spans="1:11" ht="21.95" customHeight="1" x14ac:dyDescent="0.35">
      <c r="A12" s="1" t="s">
        <v>79</v>
      </c>
      <c r="B12" s="6" t="s">
        <v>0</v>
      </c>
      <c r="C12" s="6" t="s">
        <v>1</v>
      </c>
      <c r="D12" s="6" t="s">
        <v>2</v>
      </c>
      <c r="E12" s="1" t="s">
        <v>90</v>
      </c>
      <c r="F12" s="1" t="s">
        <v>91</v>
      </c>
      <c r="G12" s="9" t="s">
        <v>116</v>
      </c>
      <c r="H12" s="1" t="s">
        <v>29</v>
      </c>
      <c r="I12" s="1" t="s">
        <v>118</v>
      </c>
      <c r="J12" s="10" t="s">
        <v>120</v>
      </c>
    </row>
    <row r="13" spans="1:11" ht="21.95" customHeight="1" x14ac:dyDescent="0.3">
      <c r="A13" s="3" t="s">
        <v>18</v>
      </c>
      <c r="B13" s="7">
        <v>80</v>
      </c>
      <c r="C13" s="7">
        <v>60</v>
      </c>
      <c r="D13" s="7">
        <v>35</v>
      </c>
      <c r="E13" s="3">
        <v>9</v>
      </c>
      <c r="F13" s="3">
        <v>90</v>
      </c>
      <c r="G13" s="8">
        <f>I13-(I13*(H13/100))</f>
        <v>240.79090909090911</v>
      </c>
      <c r="H13" s="5">
        <f>'ALGEMENE VOORWAARDEN'!$H$28</f>
        <v>0</v>
      </c>
      <c r="I13" s="4">
        <f t="shared" ref="I13:I31" si="0">J13/1.21</f>
        <v>240.79090909090911</v>
      </c>
      <c r="J13" s="11">
        <v>291.35700000000003</v>
      </c>
      <c r="K13" s="47"/>
    </row>
    <row r="14" spans="1:11" ht="21.95" customHeight="1" x14ac:dyDescent="0.3">
      <c r="A14" s="3" t="s">
        <v>5</v>
      </c>
      <c r="B14" s="7">
        <v>70</v>
      </c>
      <c r="C14" s="7">
        <v>70</v>
      </c>
      <c r="D14" s="7">
        <v>35</v>
      </c>
      <c r="E14" s="3">
        <v>10</v>
      </c>
      <c r="F14" s="3">
        <v>130</v>
      </c>
      <c r="G14" s="8">
        <f t="shared" ref="G14:G31" si="1">I14-(I14*(H14/100))</f>
        <v>270.19008264462809</v>
      </c>
      <c r="H14" s="5">
        <f>'ALGEMENE VOORWAARDEN'!$H$28</f>
        <v>0</v>
      </c>
      <c r="I14" s="4">
        <f t="shared" si="0"/>
        <v>270.19008264462809</v>
      </c>
      <c r="J14" s="11">
        <v>326.93</v>
      </c>
      <c r="K14" s="47"/>
    </row>
    <row r="15" spans="1:11" ht="21.95" customHeight="1" x14ac:dyDescent="0.3">
      <c r="A15" s="3" t="s">
        <v>23</v>
      </c>
      <c r="B15" s="7">
        <v>120</v>
      </c>
      <c r="C15" s="7">
        <v>80</v>
      </c>
      <c r="D15" s="7">
        <v>80</v>
      </c>
      <c r="E15" s="3">
        <v>23</v>
      </c>
      <c r="F15" s="3">
        <v>670</v>
      </c>
      <c r="G15" s="8">
        <f>I15-(I15*(H15/100))</f>
        <v>448.90909090909099</v>
      </c>
      <c r="H15" s="5">
        <f>'ALGEMENE VOORWAARDEN'!$H$28</f>
        <v>0</v>
      </c>
      <c r="I15" s="4">
        <f>J15/1.21</f>
        <v>448.90909090909099</v>
      </c>
      <c r="J15" s="11">
        <v>543.18000000000006</v>
      </c>
      <c r="K15" s="47"/>
    </row>
    <row r="16" spans="1:11" ht="21.95" customHeight="1" x14ac:dyDescent="0.3">
      <c r="A16" s="3" t="s">
        <v>9</v>
      </c>
      <c r="B16" s="7">
        <v>120</v>
      </c>
      <c r="C16" s="7">
        <v>120</v>
      </c>
      <c r="D16" s="7">
        <v>35</v>
      </c>
      <c r="E16" s="3">
        <v>17</v>
      </c>
      <c r="F16" s="3">
        <v>350</v>
      </c>
      <c r="G16" s="8">
        <f t="shared" si="1"/>
        <v>375.33884297520666</v>
      </c>
      <c r="H16" s="5">
        <f>'ALGEMENE VOORWAARDEN'!$H$28</f>
        <v>0</v>
      </c>
      <c r="I16" s="4">
        <f t="shared" si="0"/>
        <v>375.33884297520666</v>
      </c>
      <c r="J16" s="11">
        <v>454.16</v>
      </c>
      <c r="K16" s="47"/>
    </row>
    <row r="17" spans="1:11" ht="21.95" customHeight="1" x14ac:dyDescent="0.3">
      <c r="A17" s="36" t="s">
        <v>84</v>
      </c>
      <c r="B17" s="37">
        <v>120</v>
      </c>
      <c r="C17" s="37">
        <v>120</v>
      </c>
      <c r="D17" s="37">
        <v>60</v>
      </c>
      <c r="E17" s="3">
        <v>20</v>
      </c>
      <c r="F17" s="3">
        <v>600</v>
      </c>
      <c r="G17" s="8">
        <f t="shared" ref="G17:G18" si="2">I17-(I17*(H17/100))</f>
        <v>420</v>
      </c>
      <c r="H17" s="5">
        <f>'ALGEMENE VOORWAARDEN'!$H$28</f>
        <v>0</v>
      </c>
      <c r="I17" s="4">
        <f t="shared" ref="I17:I18" si="3">J17/1.21</f>
        <v>420</v>
      </c>
      <c r="J17" s="11">
        <v>508.2</v>
      </c>
      <c r="K17" s="47"/>
    </row>
    <row r="18" spans="1:11" ht="21.95" customHeight="1" x14ac:dyDescent="0.3">
      <c r="A18" s="36" t="s">
        <v>158</v>
      </c>
      <c r="B18" s="37">
        <v>140</v>
      </c>
      <c r="C18" s="37">
        <v>70</v>
      </c>
      <c r="D18" s="37">
        <v>35</v>
      </c>
      <c r="E18" s="3">
        <v>18</v>
      </c>
      <c r="F18" s="3">
        <v>250</v>
      </c>
      <c r="G18" s="8">
        <f t="shared" si="2"/>
        <v>362.02479338842977</v>
      </c>
      <c r="H18" s="5">
        <f>'ALGEMENE VOORWAARDEN'!$H$28</f>
        <v>0</v>
      </c>
      <c r="I18" s="4">
        <f t="shared" si="3"/>
        <v>362.02479338842977</v>
      </c>
      <c r="J18" s="11">
        <v>438.05</v>
      </c>
      <c r="K18" s="47"/>
    </row>
    <row r="19" spans="1:11" ht="21.95" customHeight="1" x14ac:dyDescent="0.3">
      <c r="A19" s="36" t="s">
        <v>83</v>
      </c>
      <c r="B19" s="37">
        <v>150</v>
      </c>
      <c r="C19" s="37">
        <v>150</v>
      </c>
      <c r="D19" s="37">
        <v>60</v>
      </c>
      <c r="E19" s="3">
        <v>42</v>
      </c>
      <c r="F19" s="3">
        <v>1020</v>
      </c>
      <c r="G19" s="8">
        <f t="shared" si="1"/>
        <v>684</v>
      </c>
      <c r="H19" s="5">
        <f>'ALGEMENE VOORWAARDEN'!$H$28</f>
        <v>0</v>
      </c>
      <c r="I19" s="4">
        <f t="shared" si="0"/>
        <v>684</v>
      </c>
      <c r="J19" s="11">
        <v>827.64</v>
      </c>
      <c r="K19" s="47"/>
    </row>
    <row r="20" spans="1:11" ht="21.95" customHeight="1" x14ac:dyDescent="0.3">
      <c r="A20" s="36" t="s">
        <v>176</v>
      </c>
      <c r="B20" s="37">
        <v>170</v>
      </c>
      <c r="C20" s="37">
        <v>140</v>
      </c>
      <c r="D20" s="37">
        <v>50</v>
      </c>
      <c r="E20" s="3">
        <v>27</v>
      </c>
      <c r="F20" s="3">
        <v>1040</v>
      </c>
      <c r="G20" s="8">
        <f t="shared" ref="G20:G21" si="4">I20-(I20*(H20/100))</f>
        <v>719.85454545454559</v>
      </c>
      <c r="H20" s="5">
        <f>'ALGEMENE VOORWAARDEN'!$H$28</f>
        <v>0</v>
      </c>
      <c r="I20" s="4">
        <f t="shared" si="0"/>
        <v>719.85454545454559</v>
      </c>
      <c r="J20" s="11">
        <v>871.02400000000011</v>
      </c>
      <c r="K20" s="47"/>
    </row>
    <row r="21" spans="1:11" ht="21.95" customHeight="1" x14ac:dyDescent="0.3">
      <c r="A21" s="36" t="s">
        <v>145</v>
      </c>
      <c r="B21" s="37">
        <v>170</v>
      </c>
      <c r="C21" s="37">
        <v>140</v>
      </c>
      <c r="D21" s="37">
        <v>80</v>
      </c>
      <c r="E21" s="3">
        <v>36</v>
      </c>
      <c r="F21" s="3">
        <v>1600</v>
      </c>
      <c r="G21" s="8">
        <f t="shared" si="4"/>
        <v>962.00000000000023</v>
      </c>
      <c r="H21" s="5">
        <f>'ALGEMENE VOORWAARDEN'!$H$28</f>
        <v>0</v>
      </c>
      <c r="I21" s="4">
        <f t="shared" ref="I21" si="5">J21/1.21</f>
        <v>962.00000000000023</v>
      </c>
      <c r="J21" s="11">
        <v>1164.0200000000002</v>
      </c>
      <c r="K21" s="47"/>
    </row>
    <row r="22" spans="1:11" ht="21.95" customHeight="1" x14ac:dyDescent="0.3">
      <c r="A22" s="36" t="s">
        <v>177</v>
      </c>
      <c r="B22" s="37">
        <v>220</v>
      </c>
      <c r="C22" s="37">
        <v>80</v>
      </c>
      <c r="D22" s="37">
        <v>50</v>
      </c>
      <c r="E22" s="3">
        <v>26</v>
      </c>
      <c r="F22" s="3">
        <v>600</v>
      </c>
      <c r="G22" s="8">
        <f t="shared" ref="G22" si="6">I22-(I22*(H22/100))</f>
        <v>713.42148760330576</v>
      </c>
      <c r="H22" s="5">
        <f>'ALGEMENE VOORWAARDEN'!$H$28</f>
        <v>0</v>
      </c>
      <c r="I22" s="4">
        <f t="shared" ref="I22" si="7">J22/1.21</f>
        <v>713.42148760330576</v>
      </c>
      <c r="J22" s="11">
        <v>863.24</v>
      </c>
      <c r="K22" s="47"/>
    </row>
    <row r="23" spans="1:11" ht="21.95" customHeight="1" x14ac:dyDescent="0.3">
      <c r="A23" s="36" t="s">
        <v>17</v>
      </c>
      <c r="B23" s="37">
        <v>225</v>
      </c>
      <c r="C23" s="37">
        <v>60</v>
      </c>
      <c r="D23" s="37">
        <v>35</v>
      </c>
      <c r="E23" s="3">
        <v>20</v>
      </c>
      <c r="F23" s="3">
        <v>300</v>
      </c>
      <c r="G23" s="8">
        <f t="shared" si="1"/>
        <v>364.20909090909095</v>
      </c>
      <c r="H23" s="5">
        <f>'ALGEMENE VOORWAARDEN'!$H$28</f>
        <v>0</v>
      </c>
      <c r="I23" s="4">
        <f>J23/1.21</f>
        <v>364.20909090909095</v>
      </c>
      <c r="J23" s="11">
        <v>440.69300000000004</v>
      </c>
      <c r="K23" s="47"/>
    </row>
    <row r="24" spans="1:11" ht="21.95" customHeight="1" x14ac:dyDescent="0.3">
      <c r="A24" s="36" t="s">
        <v>159</v>
      </c>
      <c r="B24" s="37">
        <v>250</v>
      </c>
      <c r="C24" s="37">
        <v>120</v>
      </c>
      <c r="D24" s="37">
        <v>35</v>
      </c>
      <c r="E24" s="3">
        <v>32</v>
      </c>
      <c r="F24" s="3">
        <v>820</v>
      </c>
      <c r="G24" s="8">
        <f t="shared" si="1"/>
        <v>643.37</v>
      </c>
      <c r="H24" s="5">
        <f>'ALGEMENE VOORWAARDEN'!$H$28</f>
        <v>0</v>
      </c>
      <c r="I24" s="4">
        <v>643.37</v>
      </c>
      <c r="J24" s="11">
        <v>942.41</v>
      </c>
      <c r="K24" s="47"/>
    </row>
    <row r="25" spans="1:11" ht="21.95" customHeight="1" x14ac:dyDescent="0.3">
      <c r="A25" s="36" t="s">
        <v>81</v>
      </c>
      <c r="B25" s="37">
        <v>250</v>
      </c>
      <c r="C25" s="37">
        <v>120</v>
      </c>
      <c r="D25" s="37">
        <v>35</v>
      </c>
      <c r="E25" s="3">
        <v>32</v>
      </c>
      <c r="F25" s="3">
        <v>820</v>
      </c>
      <c r="G25" s="8">
        <f t="shared" ref="G25:G28" si="8">I25-(I25*(H25/100))</f>
        <v>778.85123966942149</v>
      </c>
      <c r="H25" s="5">
        <f>'ALGEMENE VOORWAARDEN'!$H$28</f>
        <v>0</v>
      </c>
      <c r="I25" s="4">
        <f t="shared" ref="I25:I29" si="9">J25/1.21</f>
        <v>778.85123966942149</v>
      </c>
      <c r="J25" s="11">
        <v>942.41</v>
      </c>
      <c r="K25" s="47"/>
    </row>
    <row r="26" spans="1:11" ht="21.95" customHeight="1" x14ac:dyDescent="0.3">
      <c r="A26" s="36" t="s">
        <v>160</v>
      </c>
      <c r="B26" s="37">
        <v>275</v>
      </c>
      <c r="C26" s="37">
        <v>80</v>
      </c>
      <c r="D26" s="37">
        <v>35</v>
      </c>
      <c r="E26" s="3">
        <v>30</v>
      </c>
      <c r="F26" s="3">
        <v>560</v>
      </c>
      <c r="G26" s="8">
        <f t="shared" ref="G26" si="10">I26-(I26*(H26/100))</f>
        <v>591.61157024793397</v>
      </c>
      <c r="H26" s="5">
        <f>'ALGEMENE VOORWAARDEN'!$H$28</f>
        <v>0</v>
      </c>
      <c r="I26" s="4">
        <f t="shared" si="9"/>
        <v>591.61157024793397</v>
      </c>
      <c r="J26" s="11">
        <v>715.85</v>
      </c>
      <c r="K26" s="47"/>
    </row>
    <row r="27" spans="1:11" ht="21.95" customHeight="1" x14ac:dyDescent="0.3">
      <c r="A27" s="36" t="s">
        <v>82</v>
      </c>
      <c r="B27" s="37">
        <v>275</v>
      </c>
      <c r="C27" s="37">
        <v>80</v>
      </c>
      <c r="D27" s="37">
        <v>35</v>
      </c>
      <c r="E27" s="3">
        <v>30</v>
      </c>
      <c r="F27" s="3">
        <v>560</v>
      </c>
      <c r="G27" s="8">
        <f t="shared" si="8"/>
        <v>591.61157024793397</v>
      </c>
      <c r="H27" s="5">
        <f>'ALGEMENE VOORWAARDEN'!$H$28</f>
        <v>0</v>
      </c>
      <c r="I27" s="4">
        <f t="shared" si="9"/>
        <v>591.61157024793397</v>
      </c>
      <c r="J27" s="11">
        <v>715.85</v>
      </c>
      <c r="K27" s="47"/>
    </row>
    <row r="28" spans="1:11" ht="21.95" customHeight="1" x14ac:dyDescent="0.3">
      <c r="A28" s="3" t="s">
        <v>161</v>
      </c>
      <c r="B28" s="7">
        <v>275</v>
      </c>
      <c r="C28" s="7">
        <v>80</v>
      </c>
      <c r="D28" s="7">
        <v>60</v>
      </c>
      <c r="E28" s="3">
        <v>38</v>
      </c>
      <c r="F28" s="3">
        <v>950</v>
      </c>
      <c r="G28" s="8">
        <f t="shared" si="8"/>
        <v>654.60909090909104</v>
      </c>
      <c r="H28" s="5">
        <f>'ALGEMENE VOORWAARDEN'!$H$28</f>
        <v>0</v>
      </c>
      <c r="I28" s="4">
        <f t="shared" si="9"/>
        <v>654.60909090909104</v>
      </c>
      <c r="J28" s="11">
        <v>792.07700000000011</v>
      </c>
      <c r="K28" s="47"/>
    </row>
    <row r="29" spans="1:11" ht="21.95" customHeight="1" x14ac:dyDescent="0.3">
      <c r="A29" s="3" t="s">
        <v>25</v>
      </c>
      <c r="B29" s="7">
        <v>275</v>
      </c>
      <c r="C29" s="7">
        <v>80</v>
      </c>
      <c r="D29" s="7">
        <v>60</v>
      </c>
      <c r="E29" s="3">
        <v>38</v>
      </c>
      <c r="F29" s="3">
        <v>950</v>
      </c>
      <c r="G29" s="8">
        <f t="shared" ref="G29" si="11">I29-(I29*(H29/100))</f>
        <v>654.60909090909104</v>
      </c>
      <c r="H29" s="5">
        <f>'ALGEMENE VOORWAARDEN'!$H$28</f>
        <v>0</v>
      </c>
      <c r="I29" s="4">
        <f t="shared" si="9"/>
        <v>654.60909090909104</v>
      </c>
      <c r="J29" s="11">
        <v>792.07700000000011</v>
      </c>
      <c r="K29" s="47"/>
    </row>
    <row r="30" spans="1:11" ht="21.95" customHeight="1" x14ac:dyDescent="0.3">
      <c r="A30" s="3"/>
      <c r="B30" s="3"/>
      <c r="C30" s="3"/>
      <c r="D30" s="3"/>
      <c r="E30" s="3"/>
      <c r="F30" s="3"/>
      <c r="G30" s="4"/>
      <c r="H30" s="5"/>
      <c r="I30" s="4"/>
      <c r="J30" s="4"/>
      <c r="K30" s="47"/>
    </row>
    <row r="31" spans="1:11" ht="21.95" customHeight="1" x14ac:dyDescent="0.3">
      <c r="A31" s="3" t="s">
        <v>157</v>
      </c>
      <c r="B31" s="7">
        <v>275</v>
      </c>
      <c r="C31" s="7">
        <v>80</v>
      </c>
      <c r="D31" s="7">
        <v>60</v>
      </c>
      <c r="E31" s="3">
        <v>51</v>
      </c>
      <c r="F31" s="3">
        <v>950</v>
      </c>
      <c r="G31" s="8">
        <f t="shared" si="1"/>
        <v>1028.5</v>
      </c>
      <c r="H31" s="5">
        <f>'ALGEMENE VOORWAARDEN'!$H$28</f>
        <v>0</v>
      </c>
      <c r="I31" s="4">
        <f t="shared" si="0"/>
        <v>1028.5</v>
      </c>
      <c r="J31" s="11">
        <v>1244.4849999999999</v>
      </c>
      <c r="K31" s="47"/>
    </row>
    <row r="32" spans="1:11" ht="21.95" customHeight="1" x14ac:dyDescent="0.25"/>
    <row r="33" spans="1:10" ht="21.95" customHeight="1" x14ac:dyDescent="0.25">
      <c r="A33" s="2"/>
      <c r="B33" s="19"/>
      <c r="C33" s="2"/>
      <c r="D33" s="2"/>
      <c r="E33" s="2"/>
      <c r="F33" s="2"/>
      <c r="G33" s="2"/>
      <c r="H33" s="2"/>
      <c r="I33" s="2"/>
      <c r="J33" s="2"/>
    </row>
    <row r="34" spans="1:10" ht="21.95" customHeight="1" x14ac:dyDescent="0.25">
      <c r="A34" s="78" t="s">
        <v>316</v>
      </c>
      <c r="B34" s="2"/>
      <c r="C34" s="2"/>
      <c r="D34" s="2"/>
      <c r="E34" s="2"/>
      <c r="F34" s="2"/>
      <c r="G34" s="2"/>
      <c r="H34" s="2"/>
      <c r="I34" s="2"/>
      <c r="J34" s="2"/>
    </row>
    <row r="35" spans="1:10" ht="15.75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</row>
    <row r="36" spans="1:10" ht="15.7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</row>
    <row r="37" spans="1:10" ht="15.7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</row>
    <row r="38" spans="1:10" ht="15.7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</row>
    <row r="39" spans="1:10" ht="15.7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</row>
    <row r="40" spans="1:10" ht="15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</row>
    <row r="41" spans="1:10" ht="15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</row>
    <row r="42" spans="1:10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</row>
    <row r="43" spans="1:10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</row>
    <row r="44" spans="1:10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</row>
    <row r="45" spans="1:10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</row>
    <row r="46" spans="1:10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</row>
    <row r="47" spans="1:10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</row>
    <row r="48" spans="1:10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</row>
    <row r="49" spans="1:10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</row>
    <row r="50" spans="1:10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</row>
    <row r="51" spans="1:10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</row>
  </sheetData>
  <sheetProtection selectLockedCells="1" selectUnlockedCells="1"/>
  <hyperlinks>
    <hyperlink ref="F1" r:id="rId1" xr:uid="{8E228B66-CCD9-4124-BFA6-B9CD815CF944}"/>
    <hyperlink ref="F1:G1" r:id="rId2" display="rechtstreekse link naar de website" xr:uid="{17779FAA-1F69-4817-AE66-C182F6DF82C5}"/>
  </hyperlinks>
  <pageMargins left="0.7" right="0.7" top="0.75" bottom="0.75" header="0.3" footer="0.3"/>
  <pageSetup orientation="portrait" horizontalDpi="0" verticalDpi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3">
    <tabColor theme="9"/>
  </sheetPr>
  <dimension ref="A1:K72"/>
  <sheetViews>
    <sheetView topLeftCell="A46" zoomScale="70" zoomScaleNormal="70" workbookViewId="0">
      <selection activeCell="A72" sqref="A72"/>
    </sheetView>
  </sheetViews>
  <sheetFormatPr defaultColWidth="11.42578125" defaultRowHeight="15" x14ac:dyDescent="0.25"/>
  <cols>
    <col min="1" max="1" width="23.28515625" customWidth="1"/>
    <col min="5" max="5" width="15.28515625" bestFit="1" customWidth="1"/>
    <col min="6" max="6" width="19.85546875" customWidth="1"/>
    <col min="7" max="7" width="20.7109375" customWidth="1"/>
    <col min="8" max="8" width="19.7109375" customWidth="1"/>
    <col min="9" max="9" width="19.42578125" customWidth="1"/>
    <col min="10" max="10" width="22.7109375" customWidth="1"/>
  </cols>
  <sheetData>
    <row r="1" spans="1:11" ht="21.95" customHeight="1" x14ac:dyDescent="0.35">
      <c r="A1" s="73" t="s">
        <v>318</v>
      </c>
      <c r="B1" s="44"/>
      <c r="C1" s="44"/>
      <c r="D1" s="44"/>
      <c r="E1" s="44"/>
      <c r="F1" s="44"/>
      <c r="G1" s="97" t="s">
        <v>360</v>
      </c>
      <c r="H1" s="97"/>
      <c r="I1" s="44"/>
      <c r="J1" s="44"/>
    </row>
    <row r="2" spans="1:11" ht="21.95" customHeight="1" x14ac:dyDescent="0.25">
      <c r="A2" s="44"/>
      <c r="B2" s="44"/>
      <c r="C2" s="44"/>
      <c r="D2" s="44"/>
      <c r="E2" s="44"/>
      <c r="F2" s="44"/>
      <c r="G2" s="44"/>
      <c r="H2" s="44"/>
      <c r="I2" s="44"/>
      <c r="J2" s="44"/>
    </row>
    <row r="3" spans="1:11" ht="21.95" customHeight="1" x14ac:dyDescent="0.25">
      <c r="A3" s="44"/>
      <c r="B3" s="44"/>
      <c r="C3" s="44"/>
      <c r="D3" s="44"/>
      <c r="E3" s="44"/>
      <c r="F3" s="44"/>
      <c r="G3" s="44"/>
      <c r="H3" s="44"/>
      <c r="I3" s="44"/>
      <c r="J3" s="44"/>
    </row>
    <row r="4" spans="1:11" ht="21.95" customHeight="1" x14ac:dyDescent="0.25">
      <c r="A4" s="44"/>
      <c r="B4" s="44"/>
      <c r="C4" s="44"/>
      <c r="D4" s="44"/>
      <c r="E4" s="44"/>
      <c r="F4" s="44"/>
      <c r="G4" s="44"/>
      <c r="H4" s="44"/>
      <c r="I4" s="44"/>
      <c r="J4" s="44"/>
    </row>
    <row r="5" spans="1:11" ht="21.95" customHeight="1" x14ac:dyDescent="0.25">
      <c r="A5" s="44"/>
      <c r="B5" s="44"/>
      <c r="C5" s="44"/>
      <c r="D5" s="44"/>
      <c r="E5" s="44"/>
      <c r="F5" s="44"/>
      <c r="G5" s="44"/>
      <c r="H5" s="44"/>
      <c r="I5" s="44"/>
      <c r="J5" s="44"/>
    </row>
    <row r="6" spans="1:11" ht="21.95" customHeight="1" x14ac:dyDescent="0.25">
      <c r="A6" s="44"/>
      <c r="B6" s="44"/>
      <c r="C6" s="44"/>
      <c r="D6" s="83" t="s">
        <v>317</v>
      </c>
      <c r="E6" s="44"/>
      <c r="F6" s="44"/>
      <c r="G6" s="44"/>
      <c r="H6" s="44"/>
      <c r="I6" s="44"/>
      <c r="J6" s="44"/>
    </row>
    <row r="7" spans="1:11" ht="21.95" customHeight="1" x14ac:dyDescent="0.35">
      <c r="A7" s="44"/>
      <c r="B7" s="44"/>
      <c r="C7" s="44"/>
      <c r="D7" s="44"/>
      <c r="E7" s="44"/>
      <c r="F7" s="44"/>
      <c r="G7" s="9" t="s">
        <v>117</v>
      </c>
      <c r="I7" s="1" t="s">
        <v>119</v>
      </c>
      <c r="J7" s="10" t="s">
        <v>121</v>
      </c>
      <c r="K7" s="48"/>
    </row>
    <row r="8" spans="1:11" ht="21.95" customHeight="1" x14ac:dyDescent="0.35">
      <c r="A8" s="1" t="s">
        <v>79</v>
      </c>
      <c r="B8" s="6" t="s">
        <v>0</v>
      </c>
      <c r="C8" s="6" t="s">
        <v>1</v>
      </c>
      <c r="D8" s="6" t="s">
        <v>2</v>
      </c>
      <c r="E8" s="1" t="s">
        <v>90</v>
      </c>
      <c r="F8" s="1" t="s">
        <v>91</v>
      </c>
      <c r="G8" s="9" t="s">
        <v>116</v>
      </c>
      <c r="H8" s="1" t="s">
        <v>92</v>
      </c>
      <c r="I8" s="1" t="s">
        <v>118</v>
      </c>
      <c r="J8" s="10" t="s">
        <v>120</v>
      </c>
      <c r="K8" s="48"/>
    </row>
    <row r="9" spans="1:11" ht="21.95" customHeight="1" x14ac:dyDescent="0.3">
      <c r="A9" s="12" t="s">
        <v>19</v>
      </c>
      <c r="B9" s="7">
        <v>68</v>
      </c>
      <c r="C9" s="7">
        <v>64</v>
      </c>
      <c r="D9" s="7">
        <v>50</v>
      </c>
      <c r="E9" s="3">
        <v>5</v>
      </c>
      <c r="F9" s="3" t="s">
        <v>36</v>
      </c>
      <c r="G9" s="8">
        <f>I9-(I9*(H9/100))</f>
        <v>130.60909090909092</v>
      </c>
      <c r="H9" s="5">
        <f>'ALGEMENE VOORWAARDEN'!$H$28</f>
        <v>0</v>
      </c>
      <c r="I9" s="4">
        <f>J9/1.21</f>
        <v>130.60909090909092</v>
      </c>
      <c r="J9" s="11">
        <v>158.03700000000001</v>
      </c>
      <c r="K9" s="47"/>
    </row>
    <row r="10" spans="1:11" ht="21.95" customHeight="1" x14ac:dyDescent="0.3">
      <c r="A10" s="12" t="s">
        <v>20</v>
      </c>
      <c r="B10" s="7">
        <v>68</v>
      </c>
      <c r="C10" s="7">
        <v>64</v>
      </c>
      <c r="D10" s="7"/>
      <c r="E10" s="3">
        <v>3</v>
      </c>
      <c r="F10" s="3"/>
      <c r="G10" s="8">
        <f>I10-(I10*(H10/100))</f>
        <v>91.834710743801665</v>
      </c>
      <c r="H10" s="5">
        <f>'ALGEMENE VOORWAARDEN'!$H$28</f>
        <v>0</v>
      </c>
      <c r="I10" s="4">
        <f>J10/1.21</f>
        <v>91.834710743801665</v>
      </c>
      <c r="J10" s="11">
        <v>111.12</v>
      </c>
      <c r="K10" s="47"/>
    </row>
    <row r="11" spans="1:11" ht="21.95" customHeight="1" x14ac:dyDescent="0.3">
      <c r="A11" s="3">
        <v>2102</v>
      </c>
      <c r="B11" s="7">
        <v>70</v>
      </c>
      <c r="C11" s="7">
        <v>70</v>
      </c>
      <c r="D11" s="7">
        <v>35</v>
      </c>
      <c r="E11" s="3">
        <v>8</v>
      </c>
      <c r="F11" s="3" t="s">
        <v>30</v>
      </c>
      <c r="G11" s="8">
        <f>I11-(I11*(H11/100))</f>
        <v>114.92727272727274</v>
      </c>
      <c r="H11" s="5">
        <f>'ALGEMENE VOORWAARDEN'!$H$28</f>
        <v>0</v>
      </c>
      <c r="I11" s="4">
        <f t="shared" ref="I11:I20" si="0">J11/1.21</f>
        <v>114.92727272727274</v>
      </c>
      <c r="J11" s="11">
        <v>139.06200000000001</v>
      </c>
      <c r="K11" s="47"/>
    </row>
    <row r="12" spans="1:11" ht="21.95" customHeight="1" x14ac:dyDescent="0.3">
      <c r="A12" s="3" t="s">
        <v>6</v>
      </c>
      <c r="B12" s="7">
        <v>70</v>
      </c>
      <c r="C12" s="7">
        <v>70</v>
      </c>
      <c r="D12" s="7"/>
      <c r="E12" s="3">
        <v>4</v>
      </c>
      <c r="F12" s="3"/>
      <c r="G12" s="8">
        <f>I12-(I12*(H12/100))</f>
        <v>69.876033057851245</v>
      </c>
      <c r="H12" s="5">
        <f>'ALGEMENE VOORWAARDEN'!$H$28</f>
        <v>0</v>
      </c>
      <c r="I12" s="4">
        <f t="shared" si="0"/>
        <v>69.876033057851245</v>
      </c>
      <c r="J12" s="11">
        <v>84.55</v>
      </c>
      <c r="K12" s="47"/>
    </row>
    <row r="13" spans="1:11" ht="21.95" customHeight="1" x14ac:dyDescent="0.3">
      <c r="A13" s="3">
        <v>2103</v>
      </c>
      <c r="B13" s="7">
        <v>100</v>
      </c>
      <c r="C13" s="7">
        <v>100</v>
      </c>
      <c r="D13" s="7">
        <v>35</v>
      </c>
      <c r="E13" s="3">
        <v>11</v>
      </c>
      <c r="F13" s="3" t="s">
        <v>31</v>
      </c>
      <c r="G13" s="8">
        <f t="shared" ref="G13:G23" si="1">I13-(I13*(H13/100))</f>
        <v>191.18181818181822</v>
      </c>
      <c r="H13" s="5">
        <f>'ALGEMENE VOORWAARDEN'!$H$28</f>
        <v>0</v>
      </c>
      <c r="I13" s="4">
        <f t="shared" si="0"/>
        <v>191.18181818181822</v>
      </c>
      <c r="J13" s="11">
        <v>231.33000000000004</v>
      </c>
      <c r="K13" s="47"/>
    </row>
    <row r="14" spans="1:11" ht="21.95" customHeight="1" x14ac:dyDescent="0.3">
      <c r="A14" s="3" t="s">
        <v>8</v>
      </c>
      <c r="B14" s="7">
        <v>100</v>
      </c>
      <c r="C14" s="7">
        <v>100</v>
      </c>
      <c r="D14" s="7"/>
      <c r="E14" s="3">
        <v>8</v>
      </c>
      <c r="F14" s="3"/>
      <c r="G14" s="8">
        <f t="shared" si="1"/>
        <v>193</v>
      </c>
      <c r="H14" s="5">
        <f>'ALGEMENE VOORWAARDEN'!$H$28</f>
        <v>0</v>
      </c>
      <c r="I14" s="4">
        <f t="shared" si="0"/>
        <v>193</v>
      </c>
      <c r="J14" s="11">
        <v>233.53</v>
      </c>
      <c r="K14" s="47"/>
    </row>
    <row r="15" spans="1:11" ht="21.95" customHeight="1" x14ac:dyDescent="0.3">
      <c r="A15" s="36">
        <v>4203</v>
      </c>
      <c r="B15" s="37">
        <v>110</v>
      </c>
      <c r="C15" s="37">
        <v>70</v>
      </c>
      <c r="D15" s="37">
        <v>35</v>
      </c>
      <c r="E15" s="3">
        <v>10</v>
      </c>
      <c r="F15" s="3" t="s">
        <v>45</v>
      </c>
      <c r="G15" s="8">
        <f t="shared" si="1"/>
        <v>199.65454545454548</v>
      </c>
      <c r="H15" s="5">
        <f>'ALGEMENE VOORWAARDEN'!$H$28</f>
        <v>0</v>
      </c>
      <c r="I15" s="4">
        <f t="shared" si="0"/>
        <v>199.65454545454548</v>
      </c>
      <c r="J15" s="11">
        <v>241.58200000000002</v>
      </c>
      <c r="K15" s="47"/>
    </row>
    <row r="16" spans="1:11" ht="21.95" customHeight="1" x14ac:dyDescent="0.3">
      <c r="A16" s="36" t="s">
        <v>168</v>
      </c>
      <c r="B16" s="37">
        <v>110</v>
      </c>
      <c r="C16" s="37">
        <v>70</v>
      </c>
      <c r="D16" s="37"/>
      <c r="E16" s="3"/>
      <c r="F16" s="3"/>
      <c r="G16" s="8">
        <f t="shared" si="1"/>
        <v>144.62809917355372</v>
      </c>
      <c r="H16" s="5">
        <f>'ALGEMENE VOORWAARDEN'!$H$28</f>
        <v>0</v>
      </c>
      <c r="I16" s="4">
        <f t="shared" si="0"/>
        <v>144.62809917355372</v>
      </c>
      <c r="J16" s="11">
        <v>175</v>
      </c>
      <c r="K16" s="47"/>
    </row>
    <row r="17" spans="1:11" ht="21.95" customHeight="1" x14ac:dyDescent="0.3">
      <c r="A17" s="3">
        <v>2115</v>
      </c>
      <c r="B17" s="7">
        <v>110</v>
      </c>
      <c r="C17" s="7">
        <v>110</v>
      </c>
      <c r="D17" s="7">
        <v>32</v>
      </c>
      <c r="E17" s="3">
        <v>11</v>
      </c>
      <c r="F17" s="3" t="s">
        <v>32</v>
      </c>
      <c r="G17" s="8">
        <f t="shared" si="1"/>
        <v>171.81818181818184</v>
      </c>
      <c r="H17" s="5">
        <f>'ALGEMENE VOORWAARDEN'!$H$28</f>
        <v>0</v>
      </c>
      <c r="I17" s="4">
        <f t="shared" si="0"/>
        <v>171.81818181818184</v>
      </c>
      <c r="J17" s="11">
        <v>207.9</v>
      </c>
      <c r="K17" s="47"/>
    </row>
    <row r="18" spans="1:11" ht="21.95" customHeight="1" x14ac:dyDescent="0.3">
      <c r="A18" s="3" t="s">
        <v>7</v>
      </c>
      <c r="B18" s="7">
        <v>110</v>
      </c>
      <c r="C18" s="7">
        <v>110</v>
      </c>
      <c r="D18" s="7"/>
      <c r="E18" s="3">
        <v>9</v>
      </c>
      <c r="F18" s="3"/>
      <c r="G18" s="8">
        <f t="shared" si="1"/>
        <v>164.56363636363639</v>
      </c>
      <c r="H18" s="5">
        <f>'ALGEMENE VOORWAARDEN'!$H$28</f>
        <v>0</v>
      </c>
      <c r="I18" s="4">
        <f>J18/1.21</f>
        <v>164.56363636363639</v>
      </c>
      <c r="J18" s="11">
        <v>199.12200000000001</v>
      </c>
      <c r="K18" s="47"/>
    </row>
    <row r="19" spans="1:11" ht="21.95" customHeight="1" x14ac:dyDescent="0.3">
      <c r="A19" s="3">
        <v>2104</v>
      </c>
      <c r="B19" s="7">
        <v>120</v>
      </c>
      <c r="C19" s="7">
        <v>120</v>
      </c>
      <c r="D19" s="7">
        <v>35</v>
      </c>
      <c r="E19" s="3">
        <v>10</v>
      </c>
      <c r="F19" s="3" t="s">
        <v>34</v>
      </c>
      <c r="G19" s="8">
        <f t="shared" si="1"/>
        <v>223.8545454545455</v>
      </c>
      <c r="H19" s="5">
        <f>'ALGEMENE VOORWAARDEN'!$H$28</f>
        <v>0</v>
      </c>
      <c r="I19" s="4">
        <f t="shared" si="0"/>
        <v>223.8545454545455</v>
      </c>
      <c r="J19" s="11">
        <v>270.86400000000003</v>
      </c>
      <c r="K19" s="47"/>
    </row>
    <row r="20" spans="1:11" ht="21.95" customHeight="1" x14ac:dyDescent="0.3">
      <c r="A20" s="3" t="s">
        <v>10</v>
      </c>
      <c r="B20" s="7">
        <v>120</v>
      </c>
      <c r="C20" s="7">
        <v>120</v>
      </c>
      <c r="D20" s="7"/>
      <c r="E20" s="3">
        <v>10</v>
      </c>
      <c r="F20" s="3"/>
      <c r="G20" s="8">
        <f t="shared" si="1"/>
        <v>232.92561983471072</v>
      </c>
      <c r="H20" s="5">
        <f>'ALGEMENE VOORWAARDEN'!$H$28</f>
        <v>0</v>
      </c>
      <c r="I20" s="4">
        <f t="shared" si="0"/>
        <v>232.92561983471072</v>
      </c>
      <c r="J20" s="11">
        <v>281.83999999999997</v>
      </c>
      <c r="K20" s="47"/>
    </row>
    <row r="21" spans="1:11" ht="21.95" customHeight="1" x14ac:dyDescent="0.3">
      <c r="A21" s="36">
        <v>4286</v>
      </c>
      <c r="B21" s="37">
        <v>120</v>
      </c>
      <c r="C21" s="37">
        <v>120</v>
      </c>
      <c r="D21" s="37">
        <v>90</v>
      </c>
      <c r="E21" s="3">
        <v>10</v>
      </c>
      <c r="F21" s="3" t="s">
        <v>34</v>
      </c>
      <c r="G21" s="8">
        <f t="shared" ref="G21" si="2">I21-(I21*(H21/100))</f>
        <v>730.83636363636367</v>
      </c>
      <c r="H21" s="5">
        <f>'ALGEMENE VOORWAARDEN'!$H$28</f>
        <v>0</v>
      </c>
      <c r="I21" s="4">
        <f t="shared" ref="I21" si="3">J21/1.21</f>
        <v>730.83636363636367</v>
      </c>
      <c r="J21" s="11">
        <v>884.31200000000001</v>
      </c>
      <c r="K21" s="47"/>
    </row>
    <row r="22" spans="1:11" ht="21.95" customHeight="1" x14ac:dyDescent="0.3">
      <c r="A22" s="3" t="s">
        <v>10</v>
      </c>
      <c r="B22" s="7">
        <v>120</v>
      </c>
      <c r="C22" s="7">
        <v>120</v>
      </c>
      <c r="D22" s="7"/>
      <c r="E22" s="3">
        <v>10</v>
      </c>
      <c r="F22" s="3"/>
      <c r="G22" s="8">
        <f t="shared" ref="G22" si="4">I22-(I22*(H22/100))</f>
        <v>232.92561983471072</v>
      </c>
      <c r="H22" s="5">
        <f>'ALGEMENE VOORWAARDEN'!$H$28</f>
        <v>0</v>
      </c>
      <c r="I22" s="4">
        <f t="shared" ref="I22" si="5">J22/1.21</f>
        <v>232.92561983471072</v>
      </c>
      <c r="J22" s="11">
        <v>281.83999999999997</v>
      </c>
      <c r="K22" s="47"/>
    </row>
    <row r="23" spans="1:11" ht="21.95" customHeight="1" x14ac:dyDescent="0.3">
      <c r="A23" s="3">
        <v>4235</v>
      </c>
      <c r="B23" s="7">
        <v>150</v>
      </c>
      <c r="C23" s="7">
        <v>150</v>
      </c>
      <c r="D23" s="7">
        <v>45</v>
      </c>
      <c r="E23" s="3">
        <v>21</v>
      </c>
      <c r="F23" s="3" t="s">
        <v>33</v>
      </c>
      <c r="G23" s="8">
        <f t="shared" si="1"/>
        <v>529.9818181818182</v>
      </c>
      <c r="H23" s="5">
        <f>'ALGEMENE VOORWAARDEN'!$H$28</f>
        <v>0</v>
      </c>
      <c r="I23" s="4">
        <f t="shared" ref="I23:I30" si="6">J23/1.21</f>
        <v>529.9818181818182</v>
      </c>
      <c r="J23" s="11">
        <v>641.27800000000002</v>
      </c>
      <c r="K23" s="47"/>
    </row>
    <row r="24" spans="1:11" ht="21.95" customHeight="1" x14ac:dyDescent="0.3">
      <c r="A24" s="3" t="s">
        <v>12</v>
      </c>
      <c r="B24" s="7">
        <v>150</v>
      </c>
      <c r="C24" s="7">
        <v>150</v>
      </c>
      <c r="D24" s="7"/>
      <c r="E24" s="3">
        <v>17</v>
      </c>
      <c r="F24" s="3"/>
      <c r="G24" s="8">
        <f>I24-(I24*(H24/100))</f>
        <v>396.63636363636363</v>
      </c>
      <c r="H24" s="5">
        <f>'ALGEMENE VOORWAARDEN'!$H$28</f>
        <v>0</v>
      </c>
      <c r="I24" s="4">
        <f t="shared" si="6"/>
        <v>396.63636363636363</v>
      </c>
      <c r="J24" s="11">
        <v>479.93</v>
      </c>
      <c r="K24" s="47"/>
    </row>
    <row r="25" spans="1:11" ht="21.95" customHeight="1" x14ac:dyDescent="0.3">
      <c r="A25" s="3">
        <v>4224</v>
      </c>
      <c r="B25" s="7">
        <v>150</v>
      </c>
      <c r="C25" s="7">
        <v>150</v>
      </c>
      <c r="D25" s="7">
        <v>60</v>
      </c>
      <c r="E25" s="3">
        <v>38</v>
      </c>
      <c r="F25" s="3" t="s">
        <v>47</v>
      </c>
      <c r="G25" s="8">
        <f>I25-(I25*(H25/100))</f>
        <v>612.26363636363646</v>
      </c>
      <c r="H25" s="5">
        <f>'ALGEMENE VOORWAARDEN'!$H$28</f>
        <v>0</v>
      </c>
      <c r="I25" s="4">
        <f t="shared" si="6"/>
        <v>612.26363636363646</v>
      </c>
      <c r="J25" s="11">
        <v>740.83900000000006</v>
      </c>
      <c r="K25" s="47"/>
    </row>
    <row r="26" spans="1:11" ht="21.95" customHeight="1" x14ac:dyDescent="0.3">
      <c r="A26" s="3" t="s">
        <v>12</v>
      </c>
      <c r="B26" s="7">
        <v>150</v>
      </c>
      <c r="C26" s="7">
        <v>150</v>
      </c>
      <c r="D26" s="7"/>
      <c r="E26" s="3">
        <v>17</v>
      </c>
      <c r="F26" s="3"/>
      <c r="G26" s="8">
        <f>I26-(I26*(H26/100))</f>
        <v>396.63636363636363</v>
      </c>
      <c r="H26" s="5">
        <f>'ALGEMENE VOORWAARDEN'!$H$28</f>
        <v>0</v>
      </c>
      <c r="I26" s="4">
        <f t="shared" si="6"/>
        <v>396.63636363636363</v>
      </c>
      <c r="J26" s="11">
        <v>479.93</v>
      </c>
      <c r="K26" s="47"/>
    </row>
    <row r="27" spans="1:11" ht="21.95" customHeight="1" x14ac:dyDescent="0.3">
      <c r="A27" s="3">
        <v>4282</v>
      </c>
      <c r="B27" s="7">
        <v>200</v>
      </c>
      <c r="C27" s="7">
        <v>100</v>
      </c>
      <c r="D27" s="7">
        <v>35</v>
      </c>
      <c r="E27" s="3">
        <v>22</v>
      </c>
      <c r="F27" s="3" t="s">
        <v>162</v>
      </c>
      <c r="G27" s="8">
        <f t="shared" ref="G27" si="7">I27-(I27*(H27/100))</f>
        <v>459.79999999999995</v>
      </c>
      <c r="H27" s="5">
        <f>'ALGEMENE VOORWAARDEN'!$H$28</f>
        <v>0</v>
      </c>
      <c r="I27" s="4">
        <f t="shared" si="6"/>
        <v>459.79999999999995</v>
      </c>
      <c r="J27" s="11">
        <v>556.35799999999995</v>
      </c>
      <c r="K27" s="47"/>
    </row>
    <row r="28" spans="1:11" ht="21.95" customHeight="1" x14ac:dyDescent="0.3">
      <c r="A28" s="3" t="s">
        <v>173</v>
      </c>
      <c r="B28" s="7">
        <v>200</v>
      </c>
      <c r="C28" s="7">
        <v>100</v>
      </c>
      <c r="D28" s="7"/>
      <c r="E28" s="3"/>
      <c r="F28" s="3"/>
      <c r="G28" s="8">
        <f t="shared" ref="G28:G34" si="8">I28-(I28*(H28/100))</f>
        <v>392.56198347107437</v>
      </c>
      <c r="H28" s="5">
        <f>'ALGEMENE VOORWAARDEN'!$H$28</f>
        <v>0</v>
      </c>
      <c r="I28" s="4">
        <f t="shared" si="6"/>
        <v>392.56198347107437</v>
      </c>
      <c r="J28" s="11">
        <v>475</v>
      </c>
      <c r="K28" s="47"/>
    </row>
    <row r="29" spans="1:11" ht="21.95" customHeight="1" x14ac:dyDescent="0.3">
      <c r="A29" s="3">
        <v>4242</v>
      </c>
      <c r="B29" s="7">
        <v>220</v>
      </c>
      <c r="C29" s="7">
        <v>220</v>
      </c>
      <c r="D29" s="7">
        <v>35</v>
      </c>
      <c r="E29" s="3">
        <v>51</v>
      </c>
      <c r="F29" s="3" t="s">
        <v>35</v>
      </c>
      <c r="G29" s="8">
        <f t="shared" si="8"/>
        <v>757.4636363636364</v>
      </c>
      <c r="H29" s="5">
        <f>'ALGEMENE VOORWAARDEN'!$H$28</f>
        <v>0</v>
      </c>
      <c r="I29" s="4">
        <f t="shared" si="6"/>
        <v>757.4636363636364</v>
      </c>
      <c r="J29" s="11">
        <v>916.53100000000006</v>
      </c>
      <c r="K29" s="47"/>
    </row>
    <row r="30" spans="1:11" ht="21.95" customHeight="1" x14ac:dyDescent="0.3">
      <c r="A30" s="3" t="s">
        <v>24</v>
      </c>
      <c r="B30" s="7">
        <v>220</v>
      </c>
      <c r="C30" s="7">
        <v>220</v>
      </c>
      <c r="D30" s="7"/>
      <c r="E30" s="3">
        <v>37</v>
      </c>
      <c r="F30" s="3"/>
      <c r="G30" s="8">
        <f t="shared" si="8"/>
        <v>805.78512396694214</v>
      </c>
      <c r="H30" s="5">
        <f>'ALGEMENE VOORWAARDEN'!$H$28</f>
        <v>0</v>
      </c>
      <c r="I30" s="4">
        <f t="shared" si="6"/>
        <v>805.78512396694214</v>
      </c>
      <c r="J30" s="11">
        <v>975</v>
      </c>
      <c r="K30" s="47"/>
    </row>
    <row r="31" spans="1:11" ht="21.95" customHeight="1" x14ac:dyDescent="0.3">
      <c r="A31" s="3">
        <v>4214</v>
      </c>
      <c r="B31" s="7">
        <v>220</v>
      </c>
      <c r="C31" s="7">
        <v>220</v>
      </c>
      <c r="D31" s="7">
        <v>60</v>
      </c>
      <c r="F31" s="3" t="s">
        <v>49</v>
      </c>
      <c r="G31" s="8">
        <f t="shared" si="8"/>
        <v>946.21818181818185</v>
      </c>
      <c r="H31" s="5">
        <f>'ALGEMENE VOORWAARDEN'!$H$28</f>
        <v>0</v>
      </c>
      <c r="I31" s="4">
        <f t="shared" ref="I31:I33" si="9">J31/1.21</f>
        <v>946.21818181818185</v>
      </c>
      <c r="J31" s="11">
        <v>1144.924</v>
      </c>
      <c r="K31" s="47"/>
    </row>
    <row r="32" spans="1:11" ht="21.95" customHeight="1" x14ac:dyDescent="0.3">
      <c r="A32" s="3" t="s">
        <v>24</v>
      </c>
      <c r="B32" s="7">
        <v>220</v>
      </c>
      <c r="C32" s="7">
        <v>220</v>
      </c>
      <c r="D32" s="7"/>
      <c r="E32" s="3">
        <v>37</v>
      </c>
      <c r="F32" s="3"/>
      <c r="G32" s="8">
        <f t="shared" si="8"/>
        <v>805.78512396694214</v>
      </c>
      <c r="H32" s="5">
        <f>'ALGEMENE VOORWAARDEN'!$H$28</f>
        <v>0</v>
      </c>
      <c r="I32" s="4">
        <f t="shared" si="9"/>
        <v>805.78512396694214</v>
      </c>
      <c r="J32" s="11">
        <v>975</v>
      </c>
      <c r="K32" s="47"/>
    </row>
    <row r="33" spans="1:11" ht="21.95" customHeight="1" x14ac:dyDescent="0.3">
      <c r="A33" s="36">
        <v>4241</v>
      </c>
      <c r="B33" s="37">
        <v>220</v>
      </c>
      <c r="C33" s="37">
        <v>220</v>
      </c>
      <c r="D33" s="37">
        <v>90</v>
      </c>
      <c r="F33" s="3" t="s">
        <v>65</v>
      </c>
      <c r="G33" s="8">
        <f t="shared" si="8"/>
        <v>2057</v>
      </c>
      <c r="H33" s="5">
        <f>'ALGEMENE VOORWAARDEN'!$H$28</f>
        <v>0</v>
      </c>
      <c r="I33" s="4">
        <f t="shared" si="9"/>
        <v>2057</v>
      </c>
      <c r="J33" s="11">
        <v>2488.9699999999998</v>
      </c>
      <c r="K33" s="47"/>
    </row>
    <row r="34" spans="1:11" ht="21.95" customHeight="1" x14ac:dyDescent="0.3">
      <c r="A34" s="3" t="s">
        <v>24</v>
      </c>
      <c r="B34" s="7">
        <v>220</v>
      </c>
      <c r="C34" s="7">
        <v>220</v>
      </c>
      <c r="D34" s="7"/>
      <c r="E34" s="3">
        <v>37</v>
      </c>
      <c r="F34" s="3"/>
      <c r="G34" s="8">
        <f t="shared" si="8"/>
        <v>805.78512396694214</v>
      </c>
      <c r="H34" s="5">
        <f>'ALGEMENE VOORWAARDEN'!$H$28</f>
        <v>0</v>
      </c>
      <c r="I34" s="4">
        <f t="shared" ref="I34:I42" si="10">J34/1.21</f>
        <v>805.78512396694214</v>
      </c>
      <c r="J34" s="11">
        <v>975</v>
      </c>
      <c r="K34" s="47"/>
    </row>
    <row r="35" spans="1:11" ht="21.95" customHeight="1" x14ac:dyDescent="0.3">
      <c r="A35" s="3">
        <v>4205</v>
      </c>
      <c r="B35" s="7">
        <v>340</v>
      </c>
      <c r="C35" s="7">
        <v>100</v>
      </c>
      <c r="D35" s="7">
        <v>50</v>
      </c>
      <c r="E35" s="3">
        <v>40</v>
      </c>
      <c r="F35" s="3" t="s">
        <v>179</v>
      </c>
      <c r="G35" s="8">
        <f t="shared" ref="G35:G42" si="11">I35-(I35*(H35/100))</f>
        <v>1040.4272727272728</v>
      </c>
      <c r="H35" s="5">
        <f>'ALGEMENE VOORWAARDEN'!$H$28</f>
        <v>0</v>
      </c>
      <c r="I35" s="4">
        <f t="shared" si="10"/>
        <v>1040.4272727272728</v>
      </c>
      <c r="J35" s="11">
        <v>1258.9170000000001</v>
      </c>
      <c r="K35" s="47"/>
    </row>
    <row r="36" spans="1:11" ht="21.95" customHeight="1" x14ac:dyDescent="0.3">
      <c r="A36" s="3" t="s">
        <v>178</v>
      </c>
      <c r="B36" s="7">
        <v>340</v>
      </c>
      <c r="C36" s="7">
        <v>100</v>
      </c>
      <c r="D36" s="7"/>
      <c r="E36" s="3">
        <v>45</v>
      </c>
      <c r="F36" s="3"/>
      <c r="G36" s="8">
        <f t="shared" si="11"/>
        <v>640.49586776859508</v>
      </c>
      <c r="H36" s="5">
        <f>'ALGEMENE VOORWAARDEN'!$H$28</f>
        <v>0</v>
      </c>
      <c r="I36" s="4">
        <f t="shared" si="10"/>
        <v>640.49586776859508</v>
      </c>
      <c r="J36" s="11">
        <v>775</v>
      </c>
      <c r="K36" s="47"/>
    </row>
    <row r="37" spans="1:11" ht="21.95" customHeight="1" x14ac:dyDescent="0.3">
      <c r="A37" s="3">
        <v>4201</v>
      </c>
      <c r="B37" s="7">
        <v>360</v>
      </c>
      <c r="C37" s="7">
        <v>120</v>
      </c>
      <c r="D37" s="7">
        <v>35</v>
      </c>
      <c r="E37" s="3">
        <v>45</v>
      </c>
      <c r="F37" s="3" t="s">
        <v>88</v>
      </c>
      <c r="G37" s="8">
        <f t="shared" si="11"/>
        <v>1258.9818181818184</v>
      </c>
      <c r="H37" s="5">
        <f>'ALGEMENE VOORWAARDEN'!$H$28</f>
        <v>0</v>
      </c>
      <c r="I37" s="4">
        <f t="shared" si="10"/>
        <v>1258.9818181818184</v>
      </c>
      <c r="J37" s="11">
        <v>1523.3680000000002</v>
      </c>
      <c r="K37" s="47"/>
    </row>
    <row r="38" spans="1:11" ht="21.95" customHeight="1" x14ac:dyDescent="0.3">
      <c r="A38" s="3" t="s">
        <v>180</v>
      </c>
      <c r="B38" s="7">
        <v>360</v>
      </c>
      <c r="C38" s="7">
        <v>120</v>
      </c>
      <c r="D38" s="7"/>
      <c r="E38" s="3">
        <v>50</v>
      </c>
      <c r="F38" s="3"/>
      <c r="G38" s="8">
        <f t="shared" si="11"/>
        <v>760.33057851239676</v>
      </c>
      <c r="H38" s="5">
        <f>'ALGEMENE VOORWAARDEN'!$H$28</f>
        <v>0</v>
      </c>
      <c r="I38" s="4">
        <f t="shared" si="10"/>
        <v>760.33057851239676</v>
      </c>
      <c r="J38" s="11">
        <v>920</v>
      </c>
      <c r="K38" s="47"/>
    </row>
    <row r="39" spans="1:11" ht="21.95" customHeight="1" x14ac:dyDescent="0.3">
      <c r="A39" s="3">
        <v>4217</v>
      </c>
      <c r="B39" s="7">
        <v>360</v>
      </c>
      <c r="C39" s="7">
        <v>120</v>
      </c>
      <c r="D39" s="7">
        <v>100</v>
      </c>
      <c r="E39" s="3">
        <v>88</v>
      </c>
      <c r="F39" s="3" t="s">
        <v>54</v>
      </c>
      <c r="G39" s="8">
        <f t="shared" si="11"/>
        <v>1806.0000000000002</v>
      </c>
      <c r="H39" s="5">
        <f>'ALGEMENE VOORWAARDEN'!$H$28</f>
        <v>0</v>
      </c>
      <c r="I39" s="4">
        <f t="shared" si="10"/>
        <v>1806.0000000000002</v>
      </c>
      <c r="J39" s="11">
        <v>2185.2600000000002</v>
      </c>
      <c r="K39" s="47"/>
    </row>
    <row r="40" spans="1:11" ht="21.95" customHeight="1" x14ac:dyDescent="0.3">
      <c r="A40" s="3" t="s">
        <v>180</v>
      </c>
      <c r="B40" s="7">
        <v>360</v>
      </c>
      <c r="C40" s="7">
        <v>120</v>
      </c>
      <c r="D40" s="7"/>
      <c r="E40" s="3">
        <v>50</v>
      </c>
      <c r="F40" s="3"/>
      <c r="G40" s="8">
        <f t="shared" si="11"/>
        <v>760.33057851239676</v>
      </c>
      <c r="H40" s="5">
        <f>'ALGEMENE VOORWAARDEN'!$H$28</f>
        <v>0</v>
      </c>
      <c r="I40" s="4">
        <f t="shared" si="10"/>
        <v>760.33057851239676</v>
      </c>
      <c r="J40" s="11">
        <v>920</v>
      </c>
      <c r="K40" s="47"/>
    </row>
    <row r="41" spans="1:11" ht="21.95" customHeight="1" x14ac:dyDescent="0.3">
      <c r="A41" s="3">
        <v>4284</v>
      </c>
      <c r="B41" s="7">
        <v>400</v>
      </c>
      <c r="C41" s="7">
        <v>100</v>
      </c>
      <c r="D41" s="7">
        <v>50</v>
      </c>
      <c r="E41" s="3">
        <v>53</v>
      </c>
      <c r="F41" s="3" t="s">
        <v>163</v>
      </c>
      <c r="G41" s="8">
        <f t="shared" si="11"/>
        <v>1404.8090909090911</v>
      </c>
      <c r="H41" s="5">
        <f>'ALGEMENE VOORWAARDEN'!$H$28</f>
        <v>0</v>
      </c>
      <c r="I41" s="4">
        <f t="shared" si="10"/>
        <v>1404.8090909090911</v>
      </c>
      <c r="J41" s="11">
        <v>1699.8190000000002</v>
      </c>
      <c r="K41" s="47"/>
    </row>
    <row r="42" spans="1:11" ht="21.95" customHeight="1" x14ac:dyDescent="0.3">
      <c r="A42" s="3" t="s">
        <v>182</v>
      </c>
      <c r="B42" s="7">
        <v>400</v>
      </c>
      <c r="C42" s="7">
        <v>100</v>
      </c>
      <c r="D42" s="7"/>
      <c r="E42" s="3">
        <v>61</v>
      </c>
      <c r="F42" s="3"/>
      <c r="G42" s="8">
        <f t="shared" si="11"/>
        <v>805.78512396694214</v>
      </c>
      <c r="H42" s="5">
        <f>'ALGEMENE VOORWAARDEN'!$H$28</f>
        <v>0</v>
      </c>
      <c r="I42" s="4">
        <f t="shared" si="10"/>
        <v>805.78512396694214</v>
      </c>
      <c r="J42" s="11">
        <v>975</v>
      </c>
      <c r="K42" s="47"/>
    </row>
    <row r="43" spans="1:11" ht="21.95" customHeight="1" x14ac:dyDescent="0.25"/>
    <row r="44" spans="1:11" ht="21.95" customHeight="1" x14ac:dyDescent="0.4">
      <c r="A44" s="16" t="s">
        <v>167</v>
      </c>
    </row>
    <row r="45" spans="1:11" ht="21.95" customHeight="1" x14ac:dyDescent="0.25"/>
    <row r="46" spans="1:11" ht="21.95" customHeight="1" x14ac:dyDescent="0.25">
      <c r="D46" t="s">
        <v>97</v>
      </c>
    </row>
    <row r="47" spans="1:11" ht="21.95" customHeight="1" x14ac:dyDescent="0.25"/>
    <row r="48" spans="1:11" ht="21.95" customHeight="1" x14ac:dyDescent="0.25"/>
    <row r="49" spans="1:11" ht="21.95" customHeight="1" x14ac:dyDescent="0.35">
      <c r="G49" s="9" t="s">
        <v>117</v>
      </c>
      <c r="I49" s="1" t="s">
        <v>119</v>
      </c>
      <c r="J49" s="10" t="s">
        <v>121</v>
      </c>
      <c r="K49" s="48"/>
    </row>
    <row r="50" spans="1:11" ht="21.95" customHeight="1" x14ac:dyDescent="0.35">
      <c r="A50" s="1" t="s">
        <v>28</v>
      </c>
      <c r="B50" s="137" t="s">
        <v>38</v>
      </c>
      <c r="C50" s="137"/>
      <c r="D50" s="6" t="s">
        <v>2</v>
      </c>
      <c r="E50" s="1" t="s">
        <v>4</v>
      </c>
      <c r="F50" s="1" t="s">
        <v>3</v>
      </c>
      <c r="G50" s="9" t="s">
        <v>116</v>
      </c>
      <c r="H50" s="1" t="s">
        <v>29</v>
      </c>
      <c r="I50" s="1" t="s">
        <v>118</v>
      </c>
      <c r="J50" s="10" t="s">
        <v>120</v>
      </c>
      <c r="K50" s="48"/>
    </row>
    <row r="51" spans="1:11" ht="21.95" customHeight="1" x14ac:dyDescent="0.3">
      <c r="A51" s="3">
        <v>2100</v>
      </c>
      <c r="B51" s="135">
        <v>66</v>
      </c>
      <c r="C51" s="135"/>
      <c r="D51" s="7">
        <v>30</v>
      </c>
      <c r="E51" s="3">
        <v>4</v>
      </c>
      <c r="F51" s="3" t="s">
        <v>39</v>
      </c>
      <c r="G51" s="8">
        <f>I51-(I51*(H51/100))</f>
        <v>98.008264462809919</v>
      </c>
      <c r="H51" s="5">
        <f>'ALGEMENE VOORWAARDEN'!$H$28</f>
        <v>0</v>
      </c>
      <c r="I51" s="4">
        <f t="shared" ref="I51:I56" si="12">J51/1.21</f>
        <v>98.008264462809919</v>
      </c>
      <c r="J51" s="11">
        <v>118.59</v>
      </c>
      <c r="K51" s="47"/>
    </row>
    <row r="52" spans="1:11" ht="21.95" customHeight="1" x14ac:dyDescent="0.3">
      <c r="A52" s="3" t="s">
        <v>11</v>
      </c>
      <c r="B52" s="135">
        <v>66</v>
      </c>
      <c r="C52" s="135"/>
      <c r="D52" s="7"/>
      <c r="E52" s="3">
        <v>3</v>
      </c>
      <c r="F52" s="3"/>
      <c r="G52" s="8">
        <f>I52-(I52*(H52/100))</f>
        <v>48.396694214876035</v>
      </c>
      <c r="H52" s="5">
        <f>'ALGEMENE VOORWAARDEN'!$H$28</f>
        <v>0</v>
      </c>
      <c r="I52" s="4">
        <f t="shared" si="12"/>
        <v>48.396694214876035</v>
      </c>
      <c r="J52" s="11">
        <v>58.56</v>
      </c>
      <c r="K52" s="47"/>
    </row>
    <row r="53" spans="1:11" ht="21.95" customHeight="1" x14ac:dyDescent="0.3">
      <c r="A53" s="3">
        <v>2101</v>
      </c>
      <c r="B53" s="135">
        <v>85</v>
      </c>
      <c r="C53" s="135"/>
      <c r="D53" s="7">
        <v>35</v>
      </c>
      <c r="E53" s="3">
        <v>6</v>
      </c>
      <c r="F53" s="3" t="s">
        <v>36</v>
      </c>
      <c r="G53" s="8">
        <f t="shared" ref="G53:G62" si="13">I53-(I53*(H53/100))</f>
        <v>148.82644628099175</v>
      </c>
      <c r="H53" s="5">
        <f>'ALGEMENE VOORWAARDEN'!$H$28</f>
        <v>0</v>
      </c>
      <c r="I53" s="4">
        <f t="shared" si="12"/>
        <v>148.82644628099175</v>
      </c>
      <c r="J53" s="11">
        <v>180.08</v>
      </c>
      <c r="K53" s="47"/>
    </row>
    <row r="54" spans="1:11" ht="21.95" customHeight="1" x14ac:dyDescent="0.3">
      <c r="A54" s="3" t="s">
        <v>13</v>
      </c>
      <c r="B54" s="135">
        <v>85</v>
      </c>
      <c r="C54" s="135"/>
      <c r="D54" s="7"/>
      <c r="E54" s="3">
        <v>6</v>
      </c>
      <c r="F54" s="3"/>
      <c r="G54" s="8">
        <f t="shared" si="13"/>
        <v>96.801652892561989</v>
      </c>
      <c r="H54" s="5">
        <f>'ALGEMENE VOORWAARDEN'!$H$28</f>
        <v>0</v>
      </c>
      <c r="I54" s="4">
        <f t="shared" si="12"/>
        <v>96.801652892561989</v>
      </c>
      <c r="J54" s="11">
        <v>117.13</v>
      </c>
      <c r="K54" s="47"/>
    </row>
    <row r="55" spans="1:11" ht="21.95" customHeight="1" x14ac:dyDescent="0.3">
      <c r="A55" s="3">
        <v>2114</v>
      </c>
      <c r="B55" s="135">
        <v>105</v>
      </c>
      <c r="C55" s="135"/>
      <c r="D55" s="7">
        <v>32</v>
      </c>
      <c r="E55" s="3">
        <v>9</v>
      </c>
      <c r="F55" s="3" t="s">
        <v>40</v>
      </c>
      <c r="G55" s="8">
        <f>I55-(I55*(H55/100))</f>
        <v>171.81818181818184</v>
      </c>
      <c r="H55" s="5">
        <f>'ALGEMENE VOORWAARDEN'!$H$28</f>
        <v>0</v>
      </c>
      <c r="I55" s="4">
        <f t="shared" si="12"/>
        <v>171.81818181818184</v>
      </c>
      <c r="J55" s="11">
        <v>207.9</v>
      </c>
      <c r="K55" s="47"/>
    </row>
    <row r="56" spans="1:11" ht="21.95" customHeight="1" x14ac:dyDescent="0.3">
      <c r="A56" s="3" t="s">
        <v>14</v>
      </c>
      <c r="B56" s="135">
        <v>105</v>
      </c>
      <c r="C56" s="135"/>
      <c r="D56" s="7"/>
      <c r="E56" s="3">
        <v>7</v>
      </c>
      <c r="F56" s="3"/>
      <c r="G56" s="8">
        <f t="shared" si="13"/>
        <v>114.95867768595041</v>
      </c>
      <c r="H56" s="5">
        <f>'ALGEMENE VOORWAARDEN'!$H$28</f>
        <v>0</v>
      </c>
      <c r="I56" s="4">
        <f t="shared" si="12"/>
        <v>114.95867768595041</v>
      </c>
      <c r="J56" s="11">
        <v>139.1</v>
      </c>
      <c r="K56" s="47"/>
    </row>
    <row r="57" spans="1:11" ht="21.95" customHeight="1" x14ac:dyDescent="0.3">
      <c r="A57" s="3">
        <v>4247</v>
      </c>
      <c r="B57" s="135">
        <v>125</v>
      </c>
      <c r="C57" s="135"/>
      <c r="D57" s="7">
        <v>35</v>
      </c>
      <c r="E57" s="3">
        <v>14</v>
      </c>
      <c r="F57" s="3" t="s">
        <v>41</v>
      </c>
      <c r="G57" s="8">
        <f t="shared" si="13"/>
        <v>231.10743801652893</v>
      </c>
      <c r="H57" s="5">
        <f>'ALGEMENE VOORWAARDEN'!$H$28</f>
        <v>0</v>
      </c>
      <c r="I57" s="4">
        <f t="shared" ref="I57:I62" si="14">J57/1.21</f>
        <v>231.10743801652893</v>
      </c>
      <c r="J57" s="11">
        <v>279.64</v>
      </c>
      <c r="K57" s="47"/>
    </row>
    <row r="58" spans="1:11" ht="21.95" customHeight="1" x14ac:dyDescent="0.3">
      <c r="A58" s="3" t="s">
        <v>15</v>
      </c>
      <c r="B58" s="135">
        <v>125</v>
      </c>
      <c r="C58" s="135"/>
      <c r="D58" s="7"/>
      <c r="E58" s="3">
        <v>9</v>
      </c>
      <c r="F58" s="3"/>
      <c r="G58" s="8">
        <f t="shared" si="13"/>
        <v>219.00909090909093</v>
      </c>
      <c r="H58" s="5">
        <f>'ALGEMENE VOORWAARDEN'!$H$28</f>
        <v>0</v>
      </c>
      <c r="I58" s="4">
        <f t="shared" si="14"/>
        <v>219.00909090909093</v>
      </c>
      <c r="J58" s="11">
        <v>265.00100000000003</v>
      </c>
      <c r="K58" s="47"/>
    </row>
    <row r="59" spans="1:11" ht="21.95" customHeight="1" x14ac:dyDescent="0.3">
      <c r="A59" s="3">
        <v>4248</v>
      </c>
      <c r="B59" s="135">
        <v>150</v>
      </c>
      <c r="C59" s="135"/>
      <c r="D59" s="7">
        <v>35</v>
      </c>
      <c r="E59" s="3">
        <v>20</v>
      </c>
      <c r="F59" s="3" t="s">
        <v>42</v>
      </c>
      <c r="G59" s="8">
        <f t="shared" si="13"/>
        <v>360.58181818181822</v>
      </c>
      <c r="H59" s="5">
        <f>'ALGEMENE VOORWAARDEN'!$H$28</f>
        <v>0</v>
      </c>
      <c r="I59" s="4">
        <f t="shared" si="14"/>
        <v>360.58181818181822</v>
      </c>
      <c r="J59" s="11">
        <v>436.30400000000003</v>
      </c>
      <c r="K59" s="47"/>
    </row>
    <row r="60" spans="1:11" ht="21.95" customHeight="1" x14ac:dyDescent="0.3">
      <c r="A60" s="3" t="s">
        <v>16</v>
      </c>
      <c r="B60" s="135">
        <v>150</v>
      </c>
      <c r="C60" s="135"/>
      <c r="D60" s="7"/>
      <c r="E60" s="3">
        <v>15</v>
      </c>
      <c r="F60" s="3"/>
      <c r="G60" s="8">
        <f t="shared" si="13"/>
        <v>279.50909090909096</v>
      </c>
      <c r="H60" s="5">
        <f>'ALGEMENE VOORWAARDEN'!$H$28</f>
        <v>0</v>
      </c>
      <c r="I60" s="4">
        <f t="shared" si="14"/>
        <v>279.50909090909096</v>
      </c>
      <c r="J60" s="11">
        <v>338.20600000000002</v>
      </c>
      <c r="K60" s="47"/>
    </row>
    <row r="61" spans="1:11" ht="21.95" customHeight="1" x14ac:dyDescent="0.3">
      <c r="A61" s="3">
        <v>4245</v>
      </c>
      <c r="B61" s="135">
        <v>170</v>
      </c>
      <c r="C61" s="135"/>
      <c r="D61" s="7">
        <v>60</v>
      </c>
      <c r="E61" s="3">
        <v>27</v>
      </c>
      <c r="F61" s="3" t="s">
        <v>43</v>
      </c>
      <c r="G61" s="8">
        <f t="shared" si="13"/>
        <v>544.50000000000011</v>
      </c>
      <c r="H61" s="5">
        <f>'ALGEMENE VOORWAARDEN'!$H$28</f>
        <v>0</v>
      </c>
      <c r="I61" s="4">
        <f t="shared" si="14"/>
        <v>544.50000000000011</v>
      </c>
      <c r="J61" s="11">
        <v>658.84500000000014</v>
      </c>
      <c r="K61" s="47"/>
    </row>
    <row r="62" spans="1:11" ht="21.95" customHeight="1" x14ac:dyDescent="0.3">
      <c r="A62" s="3" t="s">
        <v>27</v>
      </c>
      <c r="B62" s="135">
        <v>170</v>
      </c>
      <c r="C62" s="135"/>
      <c r="D62" s="7"/>
      <c r="E62" s="3">
        <v>17</v>
      </c>
      <c r="F62" s="3"/>
      <c r="G62" s="8">
        <f t="shared" si="13"/>
        <v>320.65454545454554</v>
      </c>
      <c r="H62" s="5">
        <f>'ALGEMENE VOORWAARDEN'!$H$28</f>
        <v>0</v>
      </c>
      <c r="I62" s="4">
        <f t="shared" si="14"/>
        <v>320.65454545454554</v>
      </c>
      <c r="J62" s="11">
        <v>387.99200000000008</v>
      </c>
      <c r="K62" s="47"/>
    </row>
    <row r="63" spans="1:11" ht="21.95" customHeight="1" x14ac:dyDescent="0.3">
      <c r="A63" s="3">
        <v>4246</v>
      </c>
      <c r="B63" s="135">
        <v>220</v>
      </c>
      <c r="C63" s="135"/>
      <c r="D63" s="7">
        <v>80</v>
      </c>
      <c r="E63" s="3">
        <v>45</v>
      </c>
      <c r="F63" s="3" t="s">
        <v>44</v>
      </c>
      <c r="G63" s="8">
        <f>I63-(I63*(H63/100))</f>
        <v>780.4545454545455</v>
      </c>
      <c r="H63" s="5">
        <f>'ALGEMENE VOORWAARDEN'!$H$28</f>
        <v>0</v>
      </c>
      <c r="I63" s="4">
        <f>J63/1.21</f>
        <v>780.4545454545455</v>
      </c>
      <c r="J63" s="11">
        <v>944.35</v>
      </c>
      <c r="K63" s="47"/>
    </row>
    <row r="64" spans="1:11" ht="21.95" customHeight="1" x14ac:dyDescent="0.3">
      <c r="A64" s="3"/>
      <c r="B64" s="136"/>
      <c r="C64" s="136"/>
      <c r="D64" s="3"/>
      <c r="E64" s="3"/>
      <c r="F64" s="3"/>
      <c r="G64" s="4"/>
      <c r="H64" s="5"/>
      <c r="I64" s="4"/>
      <c r="J64" s="4"/>
      <c r="K64" s="47"/>
    </row>
    <row r="65" spans="1:11" ht="21.95" customHeight="1" x14ac:dyDescent="0.35">
      <c r="A65" s="15" t="s">
        <v>93</v>
      </c>
    </row>
    <row r="66" spans="1:11" ht="21.95" customHeight="1" x14ac:dyDescent="0.35">
      <c r="A66" s="15"/>
    </row>
    <row r="67" spans="1:11" ht="21.95" customHeight="1" x14ac:dyDescent="0.35">
      <c r="A67" s="15"/>
    </row>
    <row r="68" spans="1:11" ht="21.95" customHeight="1" x14ac:dyDescent="0.35">
      <c r="A68" s="15"/>
    </row>
    <row r="69" spans="1:11" ht="21.95" customHeight="1" x14ac:dyDescent="0.35">
      <c r="A69" s="15"/>
    </row>
    <row r="70" spans="1:11" ht="21.95" customHeight="1" x14ac:dyDescent="0.35">
      <c r="A70" s="1" t="s">
        <v>28</v>
      </c>
      <c r="B70" s="137" t="s">
        <v>38</v>
      </c>
      <c r="C70" s="137"/>
      <c r="D70" s="6" t="s">
        <v>2</v>
      </c>
      <c r="E70" s="1" t="s">
        <v>4</v>
      </c>
      <c r="F70" s="1" t="s">
        <v>3</v>
      </c>
      <c r="G70" s="9" t="s">
        <v>116</v>
      </c>
      <c r="H70" s="1" t="s">
        <v>29</v>
      </c>
      <c r="I70" s="1" t="s">
        <v>118</v>
      </c>
      <c r="J70" s="10" t="s">
        <v>120</v>
      </c>
    </row>
    <row r="71" spans="1:11" ht="21.95" customHeight="1" x14ac:dyDescent="0.3">
      <c r="A71" s="3">
        <v>4244</v>
      </c>
      <c r="B71" s="135">
        <v>170</v>
      </c>
      <c r="C71" s="135"/>
      <c r="D71" s="7">
        <v>35</v>
      </c>
      <c r="E71" s="3">
        <v>20</v>
      </c>
      <c r="F71" s="3" t="s">
        <v>235</v>
      </c>
      <c r="G71" s="8">
        <f>I71-(I71*(H71/100))</f>
        <v>459.80000000000007</v>
      </c>
      <c r="H71" s="5">
        <f>'ALGEMENE VOORWAARDEN'!$H$28</f>
        <v>0</v>
      </c>
      <c r="I71" s="4">
        <f>J71/1.21</f>
        <v>459.80000000000007</v>
      </c>
      <c r="J71" s="11">
        <v>556.35800000000006</v>
      </c>
      <c r="K71" s="47"/>
    </row>
    <row r="72" spans="1:11" ht="21.95" customHeight="1" x14ac:dyDescent="0.3">
      <c r="A72" s="3" t="s">
        <v>37</v>
      </c>
      <c r="B72" s="135">
        <v>170</v>
      </c>
      <c r="C72" s="135"/>
      <c r="D72" s="7"/>
      <c r="E72" s="3">
        <v>19</v>
      </c>
      <c r="F72" s="3"/>
      <c r="G72" s="8">
        <f>I72-(I72*(H72/100))</f>
        <v>330.65289256198344</v>
      </c>
      <c r="H72" s="5">
        <f>'ALGEMENE VOORWAARDEN'!$H$28</f>
        <v>0</v>
      </c>
      <c r="I72" s="4">
        <f>J72/1.21</f>
        <v>330.65289256198344</v>
      </c>
      <c r="J72" s="11">
        <v>400.09</v>
      </c>
      <c r="K72" s="47"/>
    </row>
  </sheetData>
  <sheetProtection selectLockedCells="1" selectUnlockedCells="1"/>
  <mergeCells count="18">
    <mergeCell ref="B58:C58"/>
    <mergeCell ref="B63:C63"/>
    <mergeCell ref="B59:C59"/>
    <mergeCell ref="B60:C60"/>
    <mergeCell ref="B50:C50"/>
    <mergeCell ref="B51:C51"/>
    <mergeCell ref="B52:C52"/>
    <mergeCell ref="B53:C53"/>
    <mergeCell ref="B54:C54"/>
    <mergeCell ref="B55:C55"/>
    <mergeCell ref="B56:C56"/>
    <mergeCell ref="B57:C57"/>
    <mergeCell ref="B71:C71"/>
    <mergeCell ref="B72:C72"/>
    <mergeCell ref="B61:C61"/>
    <mergeCell ref="B62:C62"/>
    <mergeCell ref="B64:C64"/>
    <mergeCell ref="B70:C70"/>
  </mergeCells>
  <phoneticPr fontId="16" type="noConversion"/>
  <hyperlinks>
    <hyperlink ref="G1" r:id="rId1" xr:uid="{CB3EF059-601C-42C2-8482-EA53FEF2E7C7}"/>
    <hyperlink ref="G1:H1" r:id="rId2" display="rechtstreekse link naar de website" xr:uid="{D668FE42-25B2-461C-A4D4-35A4B16CC084}"/>
  </hyperlinks>
  <pageMargins left="0.7" right="0.7" top="0.75" bottom="0.75" header="0.3" footer="0.3"/>
  <pageSetup paperSize="9" orientation="portrait" horizontalDpi="4294967295" verticalDpi="4294967295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/>
  </sheetPr>
  <dimension ref="A1:I84"/>
  <sheetViews>
    <sheetView topLeftCell="A22" zoomScale="60" zoomScaleNormal="60" workbookViewId="0">
      <selection activeCell="Q51" sqref="Q51"/>
    </sheetView>
  </sheetViews>
  <sheetFormatPr defaultColWidth="8.85546875" defaultRowHeight="15" x14ac:dyDescent="0.25"/>
  <cols>
    <col min="1" max="1" width="27.42578125" style="14" customWidth="1"/>
    <col min="2" max="2" width="49.7109375" style="23" bestFit="1" customWidth="1"/>
    <col min="3" max="3" width="18.7109375" bestFit="1" customWidth="1"/>
    <col min="4" max="4" width="23.28515625" customWidth="1"/>
    <col min="5" max="5" width="32.42578125" style="26" customWidth="1"/>
    <col min="6" max="6" width="15.42578125" customWidth="1"/>
    <col min="7" max="7" width="18.85546875" style="26" customWidth="1"/>
    <col min="8" max="8" width="24.42578125" style="30" customWidth="1"/>
    <col min="9" max="9" width="9.5703125" bestFit="1" customWidth="1"/>
  </cols>
  <sheetData>
    <row r="1" spans="1:9" ht="21.95" customHeight="1" x14ac:dyDescent="0.35">
      <c r="A1" s="110" t="s">
        <v>155</v>
      </c>
      <c r="B1" s="111"/>
      <c r="C1" s="44"/>
      <c r="D1" s="44"/>
      <c r="E1" s="108"/>
      <c r="F1" s="44"/>
      <c r="G1" s="108"/>
      <c r="H1" s="109"/>
    </row>
    <row r="2" spans="1:9" ht="21.95" customHeight="1" x14ac:dyDescent="0.25">
      <c r="A2" s="112"/>
      <c r="B2" s="111"/>
      <c r="C2" s="44"/>
      <c r="D2" s="44"/>
      <c r="E2" s="108"/>
      <c r="F2" s="44"/>
      <c r="G2" s="108"/>
      <c r="H2" s="109"/>
    </row>
    <row r="3" spans="1:9" ht="21.95" customHeight="1" x14ac:dyDescent="0.25">
      <c r="A3" s="112"/>
      <c r="B3" s="111"/>
      <c r="C3" s="44"/>
      <c r="D3" s="44"/>
      <c r="E3" s="108"/>
      <c r="F3" s="44"/>
      <c r="G3" s="108"/>
      <c r="H3" s="109"/>
    </row>
    <row r="4" spans="1:9" ht="21.95" customHeight="1" x14ac:dyDescent="0.25">
      <c r="A4" s="112"/>
      <c r="B4" s="111"/>
      <c r="C4" s="44"/>
      <c r="D4" s="44"/>
      <c r="E4" s="108"/>
      <c r="F4" s="44"/>
      <c r="G4" s="108"/>
      <c r="H4" s="109"/>
    </row>
    <row r="5" spans="1:9" ht="21.95" customHeight="1" x14ac:dyDescent="0.25">
      <c r="A5" s="112"/>
      <c r="B5" s="111"/>
      <c r="C5" s="44"/>
      <c r="D5" s="44"/>
      <c r="E5" s="108"/>
      <c r="F5" s="44"/>
      <c r="G5" s="108"/>
      <c r="H5" s="109"/>
    </row>
    <row r="6" spans="1:9" s="33" customFormat="1" ht="21.95" customHeight="1" x14ac:dyDescent="0.25">
      <c r="A6" s="113">
        <v>4253</v>
      </c>
      <c r="B6" s="113">
        <v>4257</v>
      </c>
      <c r="C6" s="113" t="s">
        <v>147</v>
      </c>
      <c r="D6" s="83"/>
      <c r="E6" s="114" t="s">
        <v>143</v>
      </c>
      <c r="F6" s="113">
        <v>4254</v>
      </c>
      <c r="G6" s="115" t="s">
        <v>149</v>
      </c>
      <c r="H6" s="116"/>
    </row>
    <row r="7" spans="1:9" s="33" customFormat="1" ht="21.95" customHeight="1" x14ac:dyDescent="0.25">
      <c r="A7" s="113"/>
      <c r="B7" s="117"/>
      <c r="C7" s="83"/>
      <c r="D7" s="83"/>
      <c r="E7" s="118"/>
      <c r="F7" s="83"/>
      <c r="G7" s="118"/>
      <c r="H7" s="116"/>
    </row>
    <row r="8" spans="1:9" s="33" customFormat="1" ht="21.95" customHeight="1" x14ac:dyDescent="0.35">
      <c r="A8" s="34"/>
      <c r="B8" s="35"/>
      <c r="C8" s="32"/>
      <c r="D8" s="32"/>
      <c r="E8" s="29" t="s">
        <v>117</v>
      </c>
      <c r="F8"/>
      <c r="G8" s="27" t="s">
        <v>119</v>
      </c>
      <c r="H8" s="31" t="s">
        <v>121</v>
      </c>
    </row>
    <row r="9" spans="1:9" ht="21.95" customHeight="1" x14ac:dyDescent="0.35">
      <c r="A9" s="1" t="s">
        <v>79</v>
      </c>
      <c r="B9" s="24"/>
      <c r="C9" s="43" t="s">
        <v>144</v>
      </c>
      <c r="D9" s="43" t="s">
        <v>90</v>
      </c>
      <c r="E9" s="29" t="s">
        <v>116</v>
      </c>
      <c r="F9" s="1" t="s">
        <v>29</v>
      </c>
      <c r="G9" s="27" t="s">
        <v>118</v>
      </c>
      <c r="H9" s="31" t="s">
        <v>120</v>
      </c>
    </row>
    <row r="10" spans="1:9" ht="21.95" customHeight="1" x14ac:dyDescent="0.35">
      <c r="A10" s="3">
        <v>4253</v>
      </c>
      <c r="B10" s="25" t="s">
        <v>129</v>
      </c>
      <c r="C10" s="7" t="s">
        <v>319</v>
      </c>
      <c r="D10" s="7">
        <v>8</v>
      </c>
      <c r="E10" s="29">
        <f>G10-(G10*(F10/100))</f>
        <v>134.30909090909091</v>
      </c>
      <c r="F10" s="5">
        <f>'ALGEMENE VOORWAARDEN'!$H$28</f>
        <v>0</v>
      </c>
      <c r="G10" s="28">
        <f>H10/1.21</f>
        <v>134.30909090909091</v>
      </c>
      <c r="H10" s="31">
        <v>162.51400000000001</v>
      </c>
      <c r="I10" s="30"/>
    </row>
    <row r="11" spans="1:9" ht="21.95" customHeight="1" x14ac:dyDescent="0.35">
      <c r="A11" s="3">
        <v>4256</v>
      </c>
      <c r="B11" s="25" t="s">
        <v>131</v>
      </c>
      <c r="C11" s="7" t="s">
        <v>320</v>
      </c>
      <c r="D11" s="7">
        <v>9</v>
      </c>
      <c r="E11" s="29">
        <f t="shared" ref="E11:E20" si="0">G11-(G11*(F11/100))</f>
        <v>139.15454545454546</v>
      </c>
      <c r="F11" s="3">
        <f>'ALGEMENE VOORWAARDEN'!$H$28</f>
        <v>0</v>
      </c>
      <c r="G11" s="28">
        <f t="shared" ref="G11:G25" si="1">H11/1.21</f>
        <v>139.15454545454546</v>
      </c>
      <c r="H11" s="31">
        <v>168.37700000000001</v>
      </c>
      <c r="I11" s="30"/>
    </row>
    <row r="12" spans="1:9" ht="21.95" customHeight="1" x14ac:dyDescent="0.35">
      <c r="A12" s="3">
        <v>4252</v>
      </c>
      <c r="B12" s="25" t="s">
        <v>132</v>
      </c>
      <c r="C12" s="7" t="s">
        <v>321</v>
      </c>
      <c r="D12" s="7">
        <v>13</v>
      </c>
      <c r="E12" s="29">
        <f t="shared" si="0"/>
        <v>237.16363636363639</v>
      </c>
      <c r="F12" s="3">
        <f>'ALGEMENE VOORWAARDEN'!$H$28</f>
        <v>0</v>
      </c>
      <c r="G12" s="28">
        <f t="shared" si="1"/>
        <v>237.16363636363639</v>
      </c>
      <c r="H12" s="31">
        <v>286.96800000000002</v>
      </c>
      <c r="I12" s="30"/>
    </row>
    <row r="13" spans="1:9" ht="21.95" customHeight="1" x14ac:dyDescent="0.35">
      <c r="A13" s="3">
        <v>4257</v>
      </c>
      <c r="B13" s="25" t="s">
        <v>130</v>
      </c>
      <c r="C13" s="7" t="s">
        <v>322</v>
      </c>
      <c r="D13" s="7">
        <v>27</v>
      </c>
      <c r="E13" s="29">
        <f t="shared" si="0"/>
        <v>238.37272727272727</v>
      </c>
      <c r="F13" s="3">
        <f>'ALGEMENE VOORWAARDEN'!$H$28</f>
        <v>0</v>
      </c>
      <c r="G13" s="28">
        <f t="shared" si="1"/>
        <v>238.37272727272727</v>
      </c>
      <c r="H13" s="31">
        <v>288.43099999999998</v>
      </c>
      <c r="I13" s="30"/>
    </row>
    <row r="14" spans="1:9" ht="21.95" customHeight="1" x14ac:dyDescent="0.35">
      <c r="A14" s="3">
        <v>4254</v>
      </c>
      <c r="B14" s="25" t="s">
        <v>133</v>
      </c>
      <c r="C14" s="7" t="s">
        <v>323</v>
      </c>
      <c r="D14" s="7">
        <v>10</v>
      </c>
      <c r="E14" s="29">
        <f t="shared" si="0"/>
        <v>156.09090909090909</v>
      </c>
      <c r="F14" s="3">
        <f>'ALGEMENE VOORWAARDEN'!$H$28</f>
        <v>0</v>
      </c>
      <c r="G14" s="28">
        <f t="shared" si="1"/>
        <v>156.09090909090909</v>
      </c>
      <c r="H14" s="31">
        <v>188.87</v>
      </c>
      <c r="I14" s="30"/>
    </row>
    <row r="15" spans="1:9" ht="21.95" customHeight="1" x14ac:dyDescent="0.35">
      <c r="A15" s="36">
        <v>1701</v>
      </c>
      <c r="B15" s="59" t="s">
        <v>148</v>
      </c>
      <c r="C15" s="7"/>
      <c r="D15" s="7">
        <v>5</v>
      </c>
      <c r="E15" s="29">
        <f t="shared" si="0"/>
        <v>235.9545454545455</v>
      </c>
      <c r="F15" s="3">
        <f>'ALGEMENE VOORWAARDEN'!$H$28</f>
        <v>0</v>
      </c>
      <c r="G15" s="28">
        <f t="shared" si="1"/>
        <v>235.9545454545455</v>
      </c>
      <c r="H15" s="31">
        <v>285.50500000000005</v>
      </c>
      <c r="I15" s="30"/>
    </row>
    <row r="16" spans="1:9" s="131" customFormat="1" ht="21.95" customHeight="1" x14ac:dyDescent="0.35">
      <c r="A16" s="140" t="s">
        <v>397</v>
      </c>
      <c r="B16" s="140"/>
      <c r="C16" s="140"/>
      <c r="D16" s="140"/>
      <c r="E16" s="140"/>
      <c r="F16" s="140"/>
      <c r="G16" s="140"/>
      <c r="H16" s="140"/>
      <c r="I16" s="130"/>
    </row>
    <row r="17" spans="1:9" ht="21.95" customHeight="1" x14ac:dyDescent="0.35">
      <c r="A17" s="36" t="s">
        <v>138</v>
      </c>
      <c r="B17" s="138" t="s">
        <v>134</v>
      </c>
      <c r="C17" s="138"/>
      <c r="D17" s="7">
        <v>21</v>
      </c>
      <c r="E17" s="29">
        <f t="shared" si="0"/>
        <v>752.61818181818194</v>
      </c>
      <c r="F17" s="3">
        <f>'ALGEMENE VOORWAARDEN'!$H$28</f>
        <v>0</v>
      </c>
      <c r="G17" s="28">
        <f t="shared" si="1"/>
        <v>752.61818181818194</v>
      </c>
      <c r="H17" s="31">
        <v>910.66800000000012</v>
      </c>
      <c r="I17" s="30"/>
    </row>
    <row r="18" spans="1:9" ht="21.95" customHeight="1" x14ac:dyDescent="0.35">
      <c r="A18" s="36" t="s">
        <v>139</v>
      </c>
      <c r="B18" s="138" t="s">
        <v>135</v>
      </c>
      <c r="C18" s="138"/>
      <c r="D18" s="7">
        <v>21</v>
      </c>
      <c r="E18" s="29">
        <f t="shared" si="0"/>
        <v>670.33636363636367</v>
      </c>
      <c r="F18" s="3">
        <f>'ALGEMENE VOORWAARDEN'!$H$28</f>
        <v>0</v>
      </c>
      <c r="G18" s="28">
        <f t="shared" si="1"/>
        <v>670.33636363636367</v>
      </c>
      <c r="H18" s="31">
        <v>811.10700000000008</v>
      </c>
      <c r="I18" s="30"/>
    </row>
    <row r="19" spans="1:9" ht="21.95" customHeight="1" x14ac:dyDescent="0.35">
      <c r="A19" s="36" t="s">
        <v>387</v>
      </c>
      <c r="B19" s="138" t="s">
        <v>136</v>
      </c>
      <c r="C19" s="138"/>
      <c r="D19" s="7">
        <v>21</v>
      </c>
      <c r="E19" s="29">
        <f t="shared" si="0"/>
        <v>523.08264462809916</v>
      </c>
      <c r="F19" s="3">
        <f>'ALGEMENE VOORWAARDEN'!$H$28</f>
        <v>0</v>
      </c>
      <c r="G19" s="28">
        <f t="shared" si="1"/>
        <v>523.08264462809916</v>
      </c>
      <c r="H19" s="31">
        <v>632.92999999999995</v>
      </c>
      <c r="I19" s="30"/>
    </row>
    <row r="20" spans="1:9" ht="21.95" customHeight="1" x14ac:dyDescent="0.35">
      <c r="A20" s="36" t="s">
        <v>378</v>
      </c>
      <c r="B20" s="138" t="s">
        <v>137</v>
      </c>
      <c r="C20" s="138"/>
      <c r="D20" s="7">
        <v>21</v>
      </c>
      <c r="E20" s="29">
        <f t="shared" si="0"/>
        <v>523.08264462809916</v>
      </c>
      <c r="F20" s="3">
        <f>'ALGEMENE VOORWAARDEN'!$H$28</f>
        <v>0</v>
      </c>
      <c r="G20" s="28">
        <f t="shared" si="1"/>
        <v>523.08264462809916</v>
      </c>
      <c r="H20" s="31">
        <v>632.92999999999995</v>
      </c>
      <c r="I20" s="30"/>
    </row>
    <row r="21" spans="1:9" ht="21.95" customHeight="1" x14ac:dyDescent="0.35">
      <c r="A21" s="140" t="s">
        <v>398</v>
      </c>
      <c r="B21" s="140"/>
      <c r="C21" s="140"/>
      <c r="D21" s="140"/>
      <c r="E21" s="140"/>
      <c r="F21" s="140"/>
      <c r="G21" s="140"/>
      <c r="H21" s="140"/>
      <c r="I21" s="30"/>
    </row>
    <row r="22" spans="1:9" ht="21.95" customHeight="1" x14ac:dyDescent="0.35">
      <c r="A22" s="36" t="s">
        <v>377</v>
      </c>
      <c r="B22" s="138" t="s">
        <v>140</v>
      </c>
      <c r="C22" s="138"/>
      <c r="D22" s="7">
        <v>15</v>
      </c>
      <c r="E22" s="29">
        <f t="shared" ref="E22:E23" si="2">G22-(G22*(F22/100))</f>
        <v>382.36363636363643</v>
      </c>
      <c r="F22" s="3">
        <f>'ALGEMENE VOORWAARDEN'!$H$28</f>
        <v>0</v>
      </c>
      <c r="G22" s="28">
        <f t="shared" si="1"/>
        <v>382.36363636363643</v>
      </c>
      <c r="H22" s="31">
        <v>462.66000000000008</v>
      </c>
      <c r="I22" s="30"/>
    </row>
    <row r="23" spans="1:9" ht="21.95" customHeight="1" x14ac:dyDescent="0.35">
      <c r="A23" s="36" t="s">
        <v>388</v>
      </c>
      <c r="B23" s="138" t="s">
        <v>141</v>
      </c>
      <c r="C23" s="138"/>
      <c r="D23" s="7">
        <v>15</v>
      </c>
      <c r="E23" s="29">
        <f t="shared" si="2"/>
        <v>382.36363636363643</v>
      </c>
      <c r="F23" s="3">
        <f>'ALGEMENE VOORWAARDEN'!$H$28</f>
        <v>0</v>
      </c>
      <c r="G23" s="28">
        <f t="shared" si="1"/>
        <v>382.36363636363643</v>
      </c>
      <c r="H23" s="31">
        <v>462.66000000000008</v>
      </c>
      <c r="I23" s="30"/>
    </row>
    <row r="24" spans="1:9" ht="21.95" customHeight="1" x14ac:dyDescent="0.35">
      <c r="A24" s="140" t="s">
        <v>400</v>
      </c>
      <c r="B24" s="140"/>
      <c r="C24" s="140"/>
      <c r="D24" s="140"/>
      <c r="E24" s="140"/>
      <c r="F24" s="140"/>
      <c r="G24" s="140"/>
      <c r="H24" s="140"/>
      <c r="I24" s="30"/>
    </row>
    <row r="25" spans="1:9" ht="21.95" customHeight="1" x14ac:dyDescent="0.35">
      <c r="A25" s="36" t="s">
        <v>143</v>
      </c>
      <c r="B25" s="138" t="s">
        <v>142</v>
      </c>
      <c r="C25" s="138"/>
      <c r="D25" s="7">
        <v>10</v>
      </c>
      <c r="E25" s="29">
        <f>G25-(G25*(F25/100))</f>
        <v>247.50413223140498</v>
      </c>
      <c r="F25" s="5">
        <f>'ALGEMENE VOORWAARDEN'!$H$28</f>
        <v>0</v>
      </c>
      <c r="G25" s="28">
        <f t="shared" si="1"/>
        <v>247.50413223140498</v>
      </c>
      <c r="H25" s="31">
        <v>299.48</v>
      </c>
      <c r="I25" s="30"/>
    </row>
    <row r="26" spans="1:9" ht="21.95" customHeight="1" x14ac:dyDescent="0.35">
      <c r="A26" s="140" t="s">
        <v>399</v>
      </c>
      <c r="B26" s="140"/>
      <c r="C26" s="140"/>
      <c r="D26" s="140"/>
      <c r="E26" s="140"/>
      <c r="F26" s="140"/>
      <c r="G26" s="140"/>
      <c r="H26" s="140"/>
      <c r="I26" s="30"/>
    </row>
    <row r="27" spans="1:9" ht="21.95" customHeight="1" x14ac:dyDescent="0.35">
      <c r="A27" s="36" t="s">
        <v>220</v>
      </c>
      <c r="B27" s="138" t="s">
        <v>394</v>
      </c>
      <c r="C27" s="138"/>
      <c r="D27" s="138"/>
      <c r="E27" s="29">
        <f>G27-(G27*(F27/100))</f>
        <v>329.75206611570246</v>
      </c>
      <c r="F27" s="5">
        <f>'ALGEMENE VOORWAARDEN'!$H$28</f>
        <v>0</v>
      </c>
      <c r="G27" s="28">
        <f t="shared" ref="G27" si="3">H27/1.21</f>
        <v>329.75206611570246</v>
      </c>
      <c r="H27" s="31">
        <v>399</v>
      </c>
      <c r="I27" s="30"/>
    </row>
    <row r="28" spans="1:9" ht="21.95" customHeight="1" x14ac:dyDescent="0.35">
      <c r="A28" s="140" t="s">
        <v>401</v>
      </c>
      <c r="B28" s="140"/>
      <c r="C28" s="140"/>
      <c r="D28" s="140"/>
      <c r="E28" s="140"/>
      <c r="F28" s="140"/>
      <c r="G28" s="140"/>
      <c r="H28" s="140"/>
      <c r="I28" s="30"/>
    </row>
    <row r="29" spans="1:9" ht="21.95" customHeight="1" x14ac:dyDescent="0.35">
      <c r="A29" s="3" t="s">
        <v>395</v>
      </c>
      <c r="B29" s="138" t="s">
        <v>391</v>
      </c>
      <c r="C29" s="138"/>
      <c r="D29" s="138"/>
      <c r="E29" s="29">
        <f t="shared" ref="E29:E34" si="4">G29-(G29*(F29/100))</f>
        <v>382.36363636363643</v>
      </c>
      <c r="F29" s="5">
        <f>'ALGEMENE VOORWAARDEN'!$H$28</f>
        <v>0</v>
      </c>
      <c r="G29" s="28">
        <f t="shared" ref="G29:G34" si="5">H29/1.21</f>
        <v>382.36363636363643</v>
      </c>
      <c r="H29" s="31">
        <v>462.66000000000008</v>
      </c>
      <c r="I29" s="30"/>
    </row>
    <row r="30" spans="1:9" ht="21.95" customHeight="1" x14ac:dyDescent="0.35">
      <c r="A30" s="3" t="s">
        <v>396</v>
      </c>
      <c r="B30" s="138" t="s">
        <v>394</v>
      </c>
      <c r="C30" s="138"/>
      <c r="D30" s="138"/>
      <c r="E30" s="29">
        <f>G30-(G30*(F30/100))</f>
        <v>382.36363636363637</v>
      </c>
      <c r="F30" s="5">
        <f>'ALGEMENE VOORWAARDEN'!$H$28</f>
        <v>0</v>
      </c>
      <c r="G30" s="28">
        <f t="shared" si="5"/>
        <v>382.36363636363637</v>
      </c>
      <c r="H30" s="31">
        <v>462.66</v>
      </c>
      <c r="I30" s="30"/>
    </row>
    <row r="31" spans="1:9" ht="21.95" customHeight="1" x14ac:dyDescent="0.35">
      <c r="A31" s="140" t="s">
        <v>402</v>
      </c>
      <c r="B31" s="140"/>
      <c r="C31" s="140"/>
      <c r="D31" s="140"/>
      <c r="E31" s="140"/>
      <c r="F31" s="140"/>
      <c r="G31" s="140"/>
      <c r="H31" s="140"/>
      <c r="I31" s="30"/>
    </row>
    <row r="32" spans="1:9" ht="21.95" customHeight="1" x14ac:dyDescent="0.35">
      <c r="A32" s="36" t="s">
        <v>389</v>
      </c>
      <c r="B32" s="138" t="s">
        <v>392</v>
      </c>
      <c r="C32" s="138"/>
      <c r="D32" s="138"/>
      <c r="E32" s="29">
        <f t="shared" si="4"/>
        <v>988.90082644628092</v>
      </c>
      <c r="F32" s="5">
        <f>'ALGEMENE VOORWAARDEN'!$H$28</f>
        <v>0</v>
      </c>
      <c r="G32" s="28">
        <f t="shared" si="5"/>
        <v>988.90082644628092</v>
      </c>
      <c r="H32" s="31">
        <v>1196.57</v>
      </c>
      <c r="I32" s="30"/>
    </row>
    <row r="33" spans="1:9" ht="21.95" customHeight="1" x14ac:dyDescent="0.35">
      <c r="A33" s="36" t="s">
        <v>390</v>
      </c>
      <c r="B33" s="138" t="s">
        <v>391</v>
      </c>
      <c r="C33" s="138"/>
      <c r="D33" s="138"/>
      <c r="E33" s="29">
        <f t="shared" si="4"/>
        <v>988.90082644628092</v>
      </c>
      <c r="F33" s="5">
        <f>'ALGEMENE VOORWAARDEN'!$H$28</f>
        <v>0</v>
      </c>
      <c r="G33" s="28">
        <f t="shared" si="5"/>
        <v>988.90082644628092</v>
      </c>
      <c r="H33" s="31">
        <v>1196.57</v>
      </c>
      <c r="I33" s="30"/>
    </row>
    <row r="34" spans="1:9" ht="21.95" customHeight="1" x14ac:dyDescent="0.35">
      <c r="A34" s="36" t="s">
        <v>393</v>
      </c>
      <c r="B34" s="138" t="s">
        <v>394</v>
      </c>
      <c r="C34" s="138"/>
      <c r="D34" s="138"/>
      <c r="E34" s="29">
        <f t="shared" si="4"/>
        <v>988.90082644628092</v>
      </c>
      <c r="F34" s="5">
        <f>'ALGEMENE VOORWAARDEN'!$H$28</f>
        <v>0</v>
      </c>
      <c r="G34" s="28">
        <f t="shared" si="5"/>
        <v>988.90082644628092</v>
      </c>
      <c r="H34" s="31">
        <v>1196.57</v>
      </c>
      <c r="I34" s="30"/>
    </row>
    <row r="35" spans="1:9" ht="21.95" customHeight="1" x14ac:dyDescent="0.35">
      <c r="A35" s="140" t="s">
        <v>403</v>
      </c>
      <c r="B35" s="140"/>
      <c r="C35" s="140"/>
      <c r="D35" s="140"/>
      <c r="E35" s="140"/>
      <c r="F35" s="140"/>
      <c r="G35" s="140"/>
      <c r="H35" s="140"/>
      <c r="I35" s="30"/>
    </row>
    <row r="36" spans="1:9" ht="21.95" customHeight="1" x14ac:dyDescent="0.35">
      <c r="A36" s="36" t="s">
        <v>379</v>
      </c>
      <c r="B36" s="138" t="s">
        <v>380</v>
      </c>
      <c r="C36" s="138"/>
      <c r="D36" s="138"/>
      <c r="E36" s="29">
        <f t="shared" ref="E36:E44" si="6">G36-(G36*(F36/100))</f>
        <v>1090.909090909091</v>
      </c>
      <c r="F36" s="5">
        <f>'ALGEMENE VOORWAARDEN'!$H$28</f>
        <v>0</v>
      </c>
      <c r="G36" s="28">
        <f t="shared" ref="G36:G45" si="7">H36/1.21</f>
        <v>1090.909090909091</v>
      </c>
      <c r="H36" s="31">
        <v>1320</v>
      </c>
      <c r="I36" s="30"/>
    </row>
    <row r="37" spans="1:9" ht="21.95" customHeight="1" x14ac:dyDescent="0.35">
      <c r="A37" s="36" t="s">
        <v>381</v>
      </c>
      <c r="B37" s="138" t="s">
        <v>382</v>
      </c>
      <c r="C37" s="138"/>
      <c r="D37" s="138"/>
      <c r="E37" s="29">
        <f t="shared" si="6"/>
        <v>1090.909090909091</v>
      </c>
      <c r="F37" s="5">
        <f>'ALGEMENE VOORWAARDEN'!$H$28</f>
        <v>0</v>
      </c>
      <c r="G37" s="28">
        <f t="shared" si="7"/>
        <v>1090.909090909091</v>
      </c>
      <c r="H37" s="31">
        <v>1320</v>
      </c>
      <c r="I37" s="30"/>
    </row>
    <row r="38" spans="1:9" ht="21.95" customHeight="1" x14ac:dyDescent="0.35">
      <c r="A38" s="140" t="s">
        <v>404</v>
      </c>
      <c r="B38" s="140"/>
      <c r="C38" s="140"/>
      <c r="D38" s="140"/>
      <c r="E38" s="140"/>
      <c r="F38" s="140"/>
      <c r="G38" s="140"/>
      <c r="H38" s="140"/>
      <c r="I38" s="30"/>
    </row>
    <row r="39" spans="1:9" ht="21.95" customHeight="1" x14ac:dyDescent="0.35">
      <c r="A39" s="36" t="s">
        <v>413</v>
      </c>
      <c r="B39" s="138" t="s">
        <v>394</v>
      </c>
      <c r="C39" s="138"/>
      <c r="D39" s="138"/>
      <c r="E39" s="29">
        <f t="shared" si="6"/>
        <v>2088.9008264462814</v>
      </c>
      <c r="F39" s="5">
        <f>'ALGEMENE VOORWAARDEN'!$H$28</f>
        <v>0</v>
      </c>
      <c r="G39" s="28">
        <f t="shared" si="7"/>
        <v>2088.9008264462814</v>
      </c>
      <c r="H39" s="31">
        <v>2527.5700000000002</v>
      </c>
      <c r="I39" s="30"/>
    </row>
    <row r="40" spans="1:9" ht="21.95" customHeight="1" x14ac:dyDescent="0.35">
      <c r="A40" s="36" t="s">
        <v>383</v>
      </c>
      <c r="B40" s="138" t="s">
        <v>380</v>
      </c>
      <c r="C40" s="138"/>
      <c r="D40" s="138"/>
      <c r="E40" s="29">
        <f t="shared" si="6"/>
        <v>2088.9008264462814</v>
      </c>
      <c r="F40" s="5">
        <f>'ALGEMENE VOORWAARDEN'!$H$28</f>
        <v>0</v>
      </c>
      <c r="G40" s="28">
        <f t="shared" si="7"/>
        <v>2088.9008264462814</v>
      </c>
      <c r="H40" s="31">
        <v>2527.5700000000002</v>
      </c>
      <c r="I40" s="30"/>
    </row>
    <row r="41" spans="1:9" ht="21.95" customHeight="1" x14ac:dyDescent="0.35">
      <c r="A41" s="36" t="s">
        <v>384</v>
      </c>
      <c r="B41" s="138" t="s">
        <v>382</v>
      </c>
      <c r="C41" s="138"/>
      <c r="D41" s="138"/>
      <c r="E41" s="29">
        <f t="shared" si="6"/>
        <v>2088.9008264462814</v>
      </c>
      <c r="F41" s="5">
        <f>'ALGEMENE VOORWAARDEN'!$H$28</f>
        <v>0</v>
      </c>
      <c r="G41" s="28">
        <f t="shared" si="7"/>
        <v>2088.9008264462814</v>
      </c>
      <c r="H41" s="31">
        <v>2527.5700000000002</v>
      </c>
      <c r="I41" s="30"/>
    </row>
    <row r="42" spans="1:9" ht="21.95" customHeight="1" x14ac:dyDescent="0.35">
      <c r="A42" s="140" t="s">
        <v>405</v>
      </c>
      <c r="B42" s="140"/>
      <c r="C42" s="140"/>
      <c r="D42" s="140"/>
      <c r="E42" s="140"/>
      <c r="F42" s="140"/>
      <c r="G42" s="140"/>
      <c r="H42" s="140"/>
      <c r="I42" s="30"/>
    </row>
    <row r="43" spans="1:9" ht="21.95" customHeight="1" x14ac:dyDescent="0.35">
      <c r="A43" s="36" t="s">
        <v>409</v>
      </c>
      <c r="B43" s="138" t="s">
        <v>394</v>
      </c>
      <c r="C43" s="138"/>
      <c r="D43" s="138"/>
      <c r="E43" s="29">
        <f t="shared" si="6"/>
        <v>1685.9504132231405</v>
      </c>
      <c r="F43" s="5">
        <f>'ALGEMENE VOORWAARDEN'!$H$28</f>
        <v>0</v>
      </c>
      <c r="G43" s="28">
        <f t="shared" si="7"/>
        <v>1685.9504132231405</v>
      </c>
      <c r="H43" s="31">
        <v>2040</v>
      </c>
      <c r="I43" s="30"/>
    </row>
    <row r="44" spans="1:9" ht="21.95" customHeight="1" x14ac:dyDescent="0.35">
      <c r="A44" s="36" t="s">
        <v>385</v>
      </c>
      <c r="B44" s="138" t="s">
        <v>380</v>
      </c>
      <c r="C44" s="138"/>
      <c r="D44" s="138"/>
      <c r="E44" s="29">
        <f t="shared" si="6"/>
        <v>1685.9504132231405</v>
      </c>
      <c r="F44" s="5">
        <f>'ALGEMENE VOORWAARDEN'!$H$28</f>
        <v>0</v>
      </c>
      <c r="G44" s="28">
        <f t="shared" si="7"/>
        <v>1685.9504132231405</v>
      </c>
      <c r="H44" s="31">
        <v>2040</v>
      </c>
      <c r="I44" s="30"/>
    </row>
    <row r="45" spans="1:9" ht="21.95" customHeight="1" x14ac:dyDescent="0.35">
      <c r="A45" s="36" t="s">
        <v>386</v>
      </c>
      <c r="B45" s="138" t="s">
        <v>382</v>
      </c>
      <c r="C45" s="138"/>
      <c r="D45" s="138"/>
      <c r="E45" s="29">
        <f>G45-(G45*(F45/100))</f>
        <v>1685.9504132231405</v>
      </c>
      <c r="F45" s="5">
        <f>'ALGEMENE VOORWAARDEN'!$H$28</f>
        <v>0</v>
      </c>
      <c r="G45" s="28">
        <f t="shared" si="7"/>
        <v>1685.9504132231405</v>
      </c>
      <c r="H45" s="31">
        <v>2040</v>
      </c>
      <c r="I45" s="30"/>
    </row>
    <row r="46" spans="1:9" ht="21.95" customHeight="1" x14ac:dyDescent="0.35">
      <c r="A46" s="140" t="s">
        <v>410</v>
      </c>
      <c r="B46" s="140"/>
      <c r="C46" s="140"/>
      <c r="D46" s="140"/>
      <c r="E46" s="140"/>
      <c r="F46" s="140"/>
      <c r="G46" s="140"/>
      <c r="H46" s="140"/>
      <c r="I46" s="30"/>
    </row>
    <row r="47" spans="1:9" ht="21.95" customHeight="1" x14ac:dyDescent="0.35">
      <c r="A47" s="36" t="s">
        <v>411</v>
      </c>
      <c r="B47" s="138" t="s">
        <v>391</v>
      </c>
      <c r="C47" s="138"/>
      <c r="D47" s="138"/>
      <c r="E47" s="29">
        <f>G47-(G47*(F47/100))</f>
        <v>2198.9008264462809</v>
      </c>
      <c r="F47" s="129">
        <f>'ALGEMENE VOORWAARDEN'!$H$28</f>
        <v>0</v>
      </c>
      <c r="G47" s="28">
        <f>H47/1.21</f>
        <v>2198.9008264462809</v>
      </c>
      <c r="H47" s="31">
        <v>2660.67</v>
      </c>
      <c r="I47" s="30"/>
    </row>
    <row r="48" spans="1:9" ht="21.95" customHeight="1" x14ac:dyDescent="0.35">
      <c r="A48" s="36" t="s">
        <v>412</v>
      </c>
      <c r="B48" s="138" t="s">
        <v>394</v>
      </c>
      <c r="C48" s="138"/>
      <c r="D48" s="138"/>
      <c r="E48" s="29">
        <f t="shared" ref="E48:E56" si="8">G48-(G48*(F48/100))</f>
        <v>2198.9008264462809</v>
      </c>
      <c r="F48" s="5">
        <f>'ALGEMENE VOORWAARDEN'!$H$28</f>
        <v>0</v>
      </c>
      <c r="G48" s="28">
        <f t="shared" ref="G48:G56" si="9">H48/1.21</f>
        <v>2198.9008264462809</v>
      </c>
      <c r="H48" s="31">
        <v>2660.67</v>
      </c>
      <c r="I48" s="30"/>
    </row>
    <row r="49" spans="1:9" ht="21.95" customHeight="1" x14ac:dyDescent="0.35">
      <c r="A49" s="140" t="s">
        <v>406</v>
      </c>
      <c r="B49" s="140"/>
      <c r="C49" s="140"/>
      <c r="D49" s="140"/>
      <c r="E49" s="140"/>
      <c r="F49" s="140"/>
      <c r="G49" s="140"/>
      <c r="H49" s="140"/>
      <c r="I49" s="30"/>
    </row>
    <row r="50" spans="1:9" ht="21.95" customHeight="1" x14ac:dyDescent="0.35">
      <c r="A50" s="3" t="s">
        <v>414</v>
      </c>
      <c r="B50" s="138" t="s">
        <v>380</v>
      </c>
      <c r="C50" s="138"/>
      <c r="D50" s="138"/>
      <c r="E50" s="29">
        <f t="shared" si="8"/>
        <v>2693.9008264462809</v>
      </c>
      <c r="F50" s="5">
        <f>'ALGEMENE VOORWAARDEN'!$H$28</f>
        <v>0</v>
      </c>
      <c r="G50" s="28">
        <f t="shared" si="9"/>
        <v>2693.9008264462809</v>
      </c>
      <c r="H50" s="31">
        <v>3259.62</v>
      </c>
      <c r="I50" s="30"/>
    </row>
    <row r="51" spans="1:9" ht="21.75" customHeight="1" x14ac:dyDescent="0.35">
      <c r="A51" s="3" t="s">
        <v>415</v>
      </c>
      <c r="B51" s="138" t="s">
        <v>382</v>
      </c>
      <c r="C51" s="138"/>
      <c r="D51" s="138"/>
      <c r="E51" s="29">
        <f t="shared" si="8"/>
        <v>2693.9008264462809</v>
      </c>
      <c r="F51" s="5">
        <f>'ALGEMENE VOORWAARDEN'!$H$28</f>
        <v>0</v>
      </c>
      <c r="G51" s="28">
        <f t="shared" si="9"/>
        <v>2693.9008264462809</v>
      </c>
      <c r="H51" s="31">
        <v>3259.62</v>
      </c>
      <c r="I51" s="30"/>
    </row>
    <row r="52" spans="1:9" ht="21.75" customHeight="1" x14ac:dyDescent="0.35">
      <c r="A52" s="3" t="s">
        <v>416</v>
      </c>
      <c r="B52" s="138" t="s">
        <v>391</v>
      </c>
      <c r="C52" s="138"/>
      <c r="D52" s="138"/>
      <c r="E52" s="29">
        <f t="shared" si="8"/>
        <v>2693.9008264462809</v>
      </c>
      <c r="F52" s="5">
        <f>'ALGEMENE VOORWAARDEN'!$H$28</f>
        <v>0</v>
      </c>
      <c r="G52" s="28">
        <f t="shared" si="9"/>
        <v>2693.9008264462809</v>
      </c>
      <c r="H52" s="31">
        <v>3259.62</v>
      </c>
      <c r="I52" s="30"/>
    </row>
    <row r="53" spans="1:9" ht="21.95" customHeight="1" x14ac:dyDescent="0.35">
      <c r="A53" s="140" t="s">
        <v>407</v>
      </c>
      <c r="B53" s="140"/>
      <c r="C53" s="140"/>
      <c r="D53" s="140"/>
      <c r="E53" s="140"/>
      <c r="F53" s="140"/>
      <c r="G53" s="140"/>
      <c r="H53" s="140"/>
      <c r="I53" s="30"/>
    </row>
    <row r="54" spans="1:9" ht="21.75" customHeight="1" x14ac:dyDescent="0.35">
      <c r="A54" s="3" t="s">
        <v>417</v>
      </c>
      <c r="B54" s="138" t="s">
        <v>380</v>
      </c>
      <c r="C54" s="138"/>
      <c r="D54" s="138"/>
      <c r="E54" s="29">
        <f t="shared" si="8"/>
        <v>3727.9008264462814</v>
      </c>
      <c r="F54" s="5">
        <f>'ALGEMENE VOORWAARDEN'!$H$28</f>
        <v>0</v>
      </c>
      <c r="G54" s="28">
        <f t="shared" si="9"/>
        <v>3727.9008264462814</v>
      </c>
      <c r="H54" s="31">
        <v>4510.76</v>
      </c>
      <c r="I54" s="30"/>
    </row>
    <row r="55" spans="1:9" ht="21.75" customHeight="1" x14ac:dyDescent="0.35">
      <c r="A55" s="3" t="s">
        <v>418</v>
      </c>
      <c r="B55" s="138" t="s">
        <v>382</v>
      </c>
      <c r="C55" s="138"/>
      <c r="D55" s="138"/>
      <c r="E55" s="29">
        <f t="shared" si="8"/>
        <v>3727.9008264462814</v>
      </c>
      <c r="F55" s="5">
        <f>'ALGEMENE VOORWAARDEN'!$H$28</f>
        <v>0</v>
      </c>
      <c r="G55" s="28">
        <f t="shared" si="9"/>
        <v>3727.9008264462814</v>
      </c>
      <c r="H55" s="31">
        <v>4510.76</v>
      </c>
      <c r="I55" s="30"/>
    </row>
    <row r="56" spans="1:9" ht="21.75" customHeight="1" x14ac:dyDescent="0.35">
      <c r="A56" s="3" t="s">
        <v>419</v>
      </c>
      <c r="B56" s="138" t="s">
        <v>391</v>
      </c>
      <c r="C56" s="138"/>
      <c r="D56" s="138"/>
      <c r="E56" s="29">
        <f t="shared" si="8"/>
        <v>3727.9008264462814</v>
      </c>
      <c r="F56" s="5">
        <f>'ALGEMENE VOORWAARDEN'!$H$28</f>
        <v>0</v>
      </c>
      <c r="G56" s="28">
        <f t="shared" si="9"/>
        <v>3727.9008264462814</v>
      </c>
      <c r="H56" s="31">
        <v>4510.76</v>
      </c>
      <c r="I56" s="30"/>
    </row>
    <row r="57" spans="1:9" ht="21.95" customHeight="1" x14ac:dyDescent="0.3">
      <c r="A57" s="139" t="s">
        <v>408</v>
      </c>
      <c r="B57" s="139"/>
      <c r="C57" s="139"/>
      <c r="D57" s="139"/>
      <c r="E57" s="139"/>
      <c r="F57" s="139"/>
      <c r="G57" s="139"/>
      <c r="H57" s="139"/>
      <c r="I57" s="30"/>
    </row>
    <row r="58" spans="1:9" ht="21.95" customHeight="1" x14ac:dyDescent="0.35">
      <c r="A58" s="3" t="s">
        <v>420</v>
      </c>
      <c r="B58" s="138" t="s">
        <v>380</v>
      </c>
      <c r="C58" s="138" t="s">
        <v>195</v>
      </c>
      <c r="D58" s="138"/>
      <c r="E58" s="29">
        <f t="shared" ref="E58:E60" si="10">G58-(G58*(F58/100))</f>
        <v>3740</v>
      </c>
      <c r="F58" s="5">
        <f>'ALGEMENE VOORWAARDEN'!$H$28</f>
        <v>0</v>
      </c>
      <c r="G58" s="28">
        <f t="shared" ref="G58:G60" si="11">H58/1.21</f>
        <v>3740</v>
      </c>
      <c r="H58" s="31">
        <v>4525.3999999999996</v>
      </c>
      <c r="I58" s="30"/>
    </row>
    <row r="59" spans="1:9" ht="21.95" customHeight="1" x14ac:dyDescent="0.35">
      <c r="A59" s="3" t="s">
        <v>421</v>
      </c>
      <c r="B59" s="138" t="s">
        <v>391</v>
      </c>
      <c r="C59" s="138"/>
      <c r="D59" s="138"/>
      <c r="E59" s="29">
        <f t="shared" si="10"/>
        <v>3740</v>
      </c>
      <c r="F59" s="5">
        <f>'ALGEMENE VOORWAARDEN'!$H$28</f>
        <v>0</v>
      </c>
      <c r="G59" s="28">
        <f t="shared" si="11"/>
        <v>3740</v>
      </c>
      <c r="H59" s="31">
        <v>4525.3999999999996</v>
      </c>
      <c r="I59" s="30"/>
    </row>
    <row r="60" spans="1:9" ht="21.95" customHeight="1" x14ac:dyDescent="0.35">
      <c r="A60" s="3" t="s">
        <v>422</v>
      </c>
      <c r="B60" s="138" t="s">
        <v>394</v>
      </c>
      <c r="C60" s="138"/>
      <c r="D60" s="138"/>
      <c r="E60" s="29">
        <f t="shared" si="10"/>
        <v>3740</v>
      </c>
      <c r="F60" s="5">
        <f>'ALGEMENE VOORWAARDEN'!$H$28</f>
        <v>0</v>
      </c>
      <c r="G60" s="28">
        <f t="shared" si="11"/>
        <v>3740</v>
      </c>
      <c r="H60" s="31">
        <v>4525.3999999999996</v>
      </c>
      <c r="I60" s="30"/>
    </row>
    <row r="62" spans="1:9" x14ac:dyDescent="0.25">
      <c r="A62" s="85"/>
      <c r="B62" s="107"/>
      <c r="C62" s="44"/>
      <c r="D62" s="44"/>
      <c r="E62" s="108"/>
      <c r="F62" s="44"/>
      <c r="G62" s="108"/>
      <c r="H62" s="109"/>
    </row>
    <row r="63" spans="1:9" x14ac:dyDescent="0.25">
      <c r="A63" s="85"/>
      <c r="B63" s="107"/>
      <c r="C63" s="94" t="s">
        <v>362</v>
      </c>
      <c r="D63" s="44"/>
      <c r="E63" s="108"/>
      <c r="F63" s="44"/>
      <c r="G63" s="108"/>
      <c r="H63" s="109"/>
    </row>
    <row r="64" spans="1:9" x14ac:dyDescent="0.25">
      <c r="A64" s="85"/>
      <c r="B64" s="107"/>
      <c r="C64" s="94" t="s">
        <v>363</v>
      </c>
      <c r="D64" s="44"/>
      <c r="E64" s="108"/>
      <c r="F64" s="44"/>
      <c r="G64" s="108"/>
      <c r="H64" s="109"/>
    </row>
    <row r="65" spans="1:8" ht="18.75" x14ac:dyDescent="0.3">
      <c r="A65" s="85"/>
      <c r="B65" s="107"/>
      <c r="C65" s="44"/>
      <c r="D65" s="104"/>
      <c r="E65" s="104"/>
      <c r="F65" s="44"/>
      <c r="G65" s="108"/>
      <c r="H65" s="109"/>
    </row>
    <row r="66" spans="1:8" x14ac:dyDescent="0.25">
      <c r="A66" s="85"/>
      <c r="B66" s="107"/>
      <c r="C66" s="44"/>
      <c r="D66" s="44"/>
      <c r="E66" s="108"/>
      <c r="F66" s="44"/>
      <c r="G66" s="108"/>
      <c r="H66" s="109"/>
    </row>
    <row r="67" spans="1:8" x14ac:dyDescent="0.25">
      <c r="A67" s="85"/>
      <c r="B67" s="107"/>
      <c r="C67" s="44"/>
      <c r="D67" s="44"/>
      <c r="E67" s="108"/>
      <c r="F67" s="44"/>
      <c r="G67" s="108"/>
      <c r="H67" s="109"/>
    </row>
    <row r="68" spans="1:8" x14ac:dyDescent="0.25">
      <c r="A68" s="85"/>
      <c r="B68" s="107"/>
      <c r="C68" s="44"/>
      <c r="D68" s="44"/>
      <c r="E68" s="108"/>
      <c r="F68" s="44"/>
      <c r="G68" s="108"/>
      <c r="H68" s="109"/>
    </row>
    <row r="69" spans="1:8" x14ac:dyDescent="0.25">
      <c r="A69" s="85"/>
      <c r="B69" s="107"/>
      <c r="C69" s="44"/>
      <c r="D69" s="44"/>
      <c r="E69" s="108"/>
      <c r="F69" s="44"/>
      <c r="G69" s="108"/>
      <c r="H69" s="109"/>
    </row>
    <row r="70" spans="1:8" x14ac:dyDescent="0.25">
      <c r="A70" s="85"/>
      <c r="B70" s="107"/>
      <c r="C70" s="44"/>
      <c r="D70" s="44"/>
      <c r="E70" s="108"/>
      <c r="F70" s="44"/>
      <c r="G70" s="108"/>
      <c r="H70" s="109"/>
    </row>
    <row r="71" spans="1:8" x14ac:dyDescent="0.25">
      <c r="A71" s="85"/>
      <c r="B71" s="107"/>
      <c r="C71" s="44"/>
      <c r="D71" s="44"/>
      <c r="E71" s="108"/>
      <c r="F71" s="44"/>
      <c r="G71" s="108"/>
      <c r="H71" s="109"/>
    </row>
    <row r="72" spans="1:8" x14ac:dyDescent="0.25">
      <c r="A72" s="85"/>
      <c r="B72" s="107"/>
      <c r="C72" s="44"/>
      <c r="D72" s="44"/>
      <c r="E72" s="108"/>
      <c r="F72" s="44"/>
      <c r="G72" s="108"/>
      <c r="H72" s="109"/>
    </row>
    <row r="73" spans="1:8" x14ac:dyDescent="0.25">
      <c r="A73" s="85"/>
      <c r="B73" s="107"/>
      <c r="C73" s="44"/>
      <c r="D73" s="44"/>
      <c r="E73" s="108"/>
      <c r="F73" s="44"/>
      <c r="G73" s="108"/>
      <c r="H73" s="109"/>
    </row>
    <row r="74" spans="1:8" x14ac:dyDescent="0.25">
      <c r="A74" s="85"/>
      <c r="B74" s="107"/>
      <c r="C74" s="44"/>
      <c r="D74" s="44"/>
      <c r="E74" s="108"/>
      <c r="F74" s="44"/>
      <c r="G74" s="108"/>
      <c r="H74" s="109"/>
    </row>
    <row r="75" spans="1:8" x14ac:dyDescent="0.25">
      <c r="A75" s="85"/>
      <c r="B75" s="107"/>
      <c r="C75" s="44"/>
      <c r="D75" s="44"/>
      <c r="E75" s="108"/>
      <c r="F75" s="44"/>
      <c r="G75" s="94" t="s">
        <v>367</v>
      </c>
      <c r="H75" s="109"/>
    </row>
    <row r="76" spans="1:8" x14ac:dyDescent="0.25">
      <c r="A76" s="85"/>
      <c r="B76" s="107"/>
      <c r="C76" s="44"/>
      <c r="D76" s="44"/>
      <c r="E76" s="108"/>
      <c r="F76" s="44"/>
      <c r="G76" s="94" t="s">
        <v>366</v>
      </c>
      <c r="H76" s="109"/>
    </row>
    <row r="77" spans="1:8" x14ac:dyDescent="0.25">
      <c r="A77" s="85"/>
      <c r="B77" s="107"/>
      <c r="C77" s="44"/>
      <c r="D77" s="44"/>
      <c r="E77" s="108"/>
      <c r="F77" s="44"/>
      <c r="G77" s="108"/>
      <c r="H77" s="109"/>
    </row>
    <row r="78" spans="1:8" x14ac:dyDescent="0.25">
      <c r="A78" s="85"/>
      <c r="B78" s="107"/>
      <c r="C78" s="44"/>
      <c r="D78" s="44"/>
      <c r="E78" s="108"/>
      <c r="F78" s="44"/>
      <c r="G78" s="108"/>
      <c r="H78" s="109"/>
    </row>
    <row r="79" spans="1:8" x14ac:dyDescent="0.25">
      <c r="A79" s="85"/>
      <c r="B79" s="107"/>
      <c r="C79" s="44"/>
      <c r="D79" s="44"/>
      <c r="E79" s="108"/>
      <c r="F79" s="94" t="s">
        <v>364</v>
      </c>
      <c r="G79" s="108"/>
      <c r="H79" s="109"/>
    </row>
    <row r="80" spans="1:8" x14ac:dyDescent="0.25">
      <c r="A80" s="85"/>
      <c r="B80" s="107"/>
      <c r="C80" s="44"/>
      <c r="D80" s="44"/>
      <c r="E80" s="108"/>
      <c r="F80" s="94" t="s">
        <v>365</v>
      </c>
      <c r="G80" s="108"/>
      <c r="H80" s="109"/>
    </row>
    <row r="81" spans="1:8" x14ac:dyDescent="0.25">
      <c r="A81" s="85"/>
      <c r="B81" s="107"/>
      <c r="C81" s="44"/>
      <c r="D81" s="44"/>
      <c r="E81" s="108"/>
      <c r="F81" s="44"/>
      <c r="G81" s="108"/>
      <c r="H81" s="109"/>
    </row>
    <row r="82" spans="1:8" x14ac:dyDescent="0.25">
      <c r="A82" s="85"/>
      <c r="B82" s="107"/>
      <c r="C82" s="44"/>
      <c r="D82" s="44"/>
      <c r="E82" s="108"/>
      <c r="F82" s="44"/>
      <c r="G82" s="108"/>
      <c r="H82" s="109"/>
    </row>
    <row r="83" spans="1:8" x14ac:dyDescent="0.25">
      <c r="A83" s="85"/>
      <c r="B83" s="107"/>
      <c r="C83" s="44"/>
      <c r="D83" s="44"/>
      <c r="E83" s="108"/>
      <c r="F83" s="44"/>
      <c r="G83" s="108"/>
      <c r="H83" s="109"/>
    </row>
    <row r="84" spans="1:8" x14ac:dyDescent="0.25">
      <c r="A84" s="85"/>
      <c r="B84" s="107"/>
      <c r="C84" s="44"/>
      <c r="D84" s="44"/>
      <c r="E84" s="108"/>
      <c r="F84" s="44"/>
      <c r="G84" s="108"/>
      <c r="H84" s="109"/>
    </row>
  </sheetData>
  <sheetProtection selectLockedCells="1" selectUnlockedCells="1"/>
  <mergeCells count="45">
    <mergeCell ref="A16:H16"/>
    <mergeCell ref="A21:H21"/>
    <mergeCell ref="A24:H24"/>
    <mergeCell ref="A26:H26"/>
    <mergeCell ref="A28:H28"/>
    <mergeCell ref="B23:C23"/>
    <mergeCell ref="B25:C25"/>
    <mergeCell ref="B17:C17"/>
    <mergeCell ref="B18:C18"/>
    <mergeCell ref="B19:C19"/>
    <mergeCell ref="B20:C20"/>
    <mergeCell ref="B22:C22"/>
    <mergeCell ref="B27:D27"/>
    <mergeCell ref="B47:D47"/>
    <mergeCell ref="B48:D48"/>
    <mergeCell ref="A53:H53"/>
    <mergeCell ref="A35:H35"/>
    <mergeCell ref="A38:H38"/>
    <mergeCell ref="A42:H42"/>
    <mergeCell ref="A49:H49"/>
    <mergeCell ref="B44:D44"/>
    <mergeCell ref="A46:H46"/>
    <mergeCell ref="B36:D36"/>
    <mergeCell ref="B45:D45"/>
    <mergeCell ref="B37:D37"/>
    <mergeCell ref="B39:D39"/>
    <mergeCell ref="B40:D40"/>
    <mergeCell ref="B41:D41"/>
    <mergeCell ref="B43:D43"/>
    <mergeCell ref="B29:D29"/>
    <mergeCell ref="B30:D30"/>
    <mergeCell ref="B32:D32"/>
    <mergeCell ref="B33:D33"/>
    <mergeCell ref="B34:D34"/>
    <mergeCell ref="A31:H31"/>
    <mergeCell ref="B58:D58"/>
    <mergeCell ref="B59:D59"/>
    <mergeCell ref="B60:D60"/>
    <mergeCell ref="B50:D50"/>
    <mergeCell ref="B51:D51"/>
    <mergeCell ref="B52:D52"/>
    <mergeCell ref="B54:D54"/>
    <mergeCell ref="B55:D55"/>
    <mergeCell ref="B56:D56"/>
    <mergeCell ref="A57:H57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I119"/>
  <sheetViews>
    <sheetView zoomScale="55" zoomScaleNormal="55" workbookViewId="0">
      <selection activeCell="A5" sqref="A5:XFD5"/>
    </sheetView>
  </sheetViews>
  <sheetFormatPr defaultColWidth="11.42578125" defaultRowHeight="15" x14ac:dyDescent="0.25"/>
  <cols>
    <col min="1" max="1" width="29.42578125" style="14" bestFit="1" customWidth="1"/>
    <col min="2" max="2" width="28.42578125" style="14" bestFit="1" customWidth="1"/>
    <col min="3" max="3" width="24" style="14" bestFit="1" customWidth="1"/>
    <col min="4" max="4" width="25.28515625" style="14" customWidth="1"/>
    <col min="5" max="5" width="22.42578125" style="14" customWidth="1"/>
    <col min="6" max="6" width="23.7109375" style="14" bestFit="1" customWidth="1"/>
    <col min="7" max="7" width="26.42578125" style="14" customWidth="1"/>
    <col min="8" max="8" width="10.7109375" style="14"/>
  </cols>
  <sheetData>
    <row r="1" spans="1:9" s="17" customFormat="1" ht="23.25" x14ac:dyDescent="0.35">
      <c r="A1" s="120" t="s">
        <v>368</v>
      </c>
      <c r="B1" s="120"/>
      <c r="E1" s="120"/>
      <c r="F1" s="126" t="s">
        <v>370</v>
      </c>
      <c r="G1" s="127"/>
      <c r="H1" s="119"/>
    </row>
    <row r="2" spans="1:9" ht="21.95" customHeight="1" x14ac:dyDescent="0.25">
      <c r="A2" s="85"/>
      <c r="B2" s="85"/>
      <c r="C2" s="85"/>
      <c r="D2" s="85"/>
      <c r="E2" s="85"/>
      <c r="F2" s="85"/>
      <c r="G2" s="85"/>
    </row>
    <row r="3" spans="1:9" ht="21.95" customHeight="1" x14ac:dyDescent="0.35">
      <c r="A3" s="141" t="s">
        <v>324</v>
      </c>
      <c r="B3" s="141"/>
      <c r="C3" s="85"/>
      <c r="D3" s="9" t="s">
        <v>117</v>
      </c>
      <c r="E3"/>
      <c r="F3" s="1" t="s">
        <v>119</v>
      </c>
      <c r="G3" s="10" t="s">
        <v>121</v>
      </c>
    </row>
    <row r="4" spans="1:9" ht="21.95" customHeight="1" x14ac:dyDescent="0.35">
      <c r="A4" s="1" t="s">
        <v>68</v>
      </c>
      <c r="B4" s="1"/>
      <c r="C4" s="1" t="s">
        <v>95</v>
      </c>
      <c r="D4" s="9" t="s">
        <v>116</v>
      </c>
      <c r="E4" s="1" t="s">
        <v>29</v>
      </c>
      <c r="F4" s="1" t="s">
        <v>118</v>
      </c>
      <c r="G4" s="10" t="s">
        <v>120</v>
      </c>
      <c r="I4" t="s">
        <v>26</v>
      </c>
    </row>
    <row r="5" spans="1:9" ht="21.95" customHeight="1" x14ac:dyDescent="0.3">
      <c r="A5" s="5">
        <v>2102</v>
      </c>
      <c r="B5" s="5" t="s">
        <v>200</v>
      </c>
      <c r="C5" s="5" t="s">
        <v>199</v>
      </c>
      <c r="D5" s="8">
        <f t="shared" ref="D5" si="0">F5-(F5*(E5/100))</f>
        <v>239.57851239669421</v>
      </c>
      <c r="E5" s="5">
        <f>'ALGEMENE VOORWAARDEN'!$H$28</f>
        <v>0</v>
      </c>
      <c r="F5" s="4">
        <f t="shared" ref="F5:F24" si="1">G5/1.21</f>
        <v>239.57851239669421</v>
      </c>
      <c r="G5" s="11">
        <v>289.89</v>
      </c>
      <c r="H5" s="49"/>
    </row>
    <row r="6" spans="1:9" ht="21.95" customHeight="1" x14ac:dyDescent="0.3">
      <c r="A6" s="5">
        <v>2111</v>
      </c>
      <c r="B6" s="5" t="s">
        <v>276</v>
      </c>
      <c r="C6" s="5" t="s">
        <v>277</v>
      </c>
      <c r="D6" s="8">
        <f t="shared" ref="D6" si="2">F6-(F6*(E6/100))</f>
        <v>239.57851239669421</v>
      </c>
      <c r="E6" s="5">
        <f>'ALGEMENE VOORWAARDEN'!$H$28</f>
        <v>0</v>
      </c>
      <c r="F6" s="4">
        <f t="shared" ref="F6" si="3">G6/1.21</f>
        <v>239.57851239669421</v>
      </c>
      <c r="G6" s="11">
        <v>289.89</v>
      </c>
      <c r="H6" s="49"/>
    </row>
    <row r="7" spans="1:9" ht="21.95" customHeight="1" x14ac:dyDescent="0.3">
      <c r="A7" s="5">
        <v>2101</v>
      </c>
      <c r="B7" s="5" t="s">
        <v>274</v>
      </c>
      <c r="C7" s="5" t="s">
        <v>275</v>
      </c>
      <c r="D7" s="8">
        <f>F7-(F7*(E7/100))</f>
        <v>233.63636363636363</v>
      </c>
      <c r="E7" s="5">
        <f>'ALGEMENE VOORWAARDEN'!$H$28</f>
        <v>0</v>
      </c>
      <c r="F7" s="4">
        <f t="shared" si="1"/>
        <v>233.63636363636363</v>
      </c>
      <c r="G7" s="11">
        <v>282.7</v>
      </c>
      <c r="H7" s="49"/>
    </row>
    <row r="8" spans="1:9" ht="21.95" customHeight="1" x14ac:dyDescent="0.3">
      <c r="A8" s="5">
        <v>2103</v>
      </c>
      <c r="B8" s="5" t="s">
        <v>250</v>
      </c>
      <c r="C8" s="5" t="s">
        <v>69</v>
      </c>
      <c r="D8" s="8">
        <f>F8-(F8*(E8/100))</f>
        <v>407.81818181818193</v>
      </c>
      <c r="E8" s="5">
        <f>'ALGEMENE VOORWAARDEN'!$H$28</f>
        <v>0</v>
      </c>
      <c r="F8" s="4">
        <f t="shared" si="1"/>
        <v>407.81818181818193</v>
      </c>
      <c r="G8" s="11">
        <v>493.46000000000009</v>
      </c>
      <c r="H8" s="49"/>
    </row>
    <row r="9" spans="1:9" ht="21.95" customHeight="1" x14ac:dyDescent="0.3">
      <c r="A9" s="5">
        <v>2115</v>
      </c>
      <c r="B9" s="5" t="s">
        <v>236</v>
      </c>
      <c r="C9" s="5" t="s">
        <v>196</v>
      </c>
      <c r="D9" s="8">
        <f t="shared" ref="D9" si="4">F9-(F9*(E9/100))</f>
        <v>477.18181818181819</v>
      </c>
      <c r="E9" s="5">
        <f>'ALGEMENE VOORWAARDEN'!$H$28</f>
        <v>0</v>
      </c>
      <c r="F9" s="4">
        <f t="shared" ref="F9" si="5">G9/1.21</f>
        <v>477.18181818181819</v>
      </c>
      <c r="G9" s="11">
        <v>577.39</v>
      </c>
      <c r="H9" s="49"/>
    </row>
    <row r="10" spans="1:9" ht="21.95" customHeight="1" x14ac:dyDescent="0.3">
      <c r="A10" s="5">
        <v>2104</v>
      </c>
      <c r="B10" s="5" t="s">
        <v>237</v>
      </c>
      <c r="C10" s="5" t="s">
        <v>73</v>
      </c>
      <c r="D10" s="8">
        <f>F10-(F10*(E10/100))</f>
        <v>525.15454545454543</v>
      </c>
      <c r="E10" s="5">
        <f>'ALGEMENE VOORWAARDEN'!$H$28</f>
        <v>0</v>
      </c>
      <c r="F10" s="4">
        <f t="shared" si="1"/>
        <v>525.15454545454543</v>
      </c>
      <c r="G10" s="11">
        <v>635.43700000000001</v>
      </c>
      <c r="H10" s="49"/>
    </row>
    <row r="11" spans="1:9" ht="21.95" customHeight="1" x14ac:dyDescent="0.3">
      <c r="A11" s="5">
        <v>4289</v>
      </c>
      <c r="B11" s="5" t="s">
        <v>284</v>
      </c>
      <c r="C11" s="5" t="s">
        <v>283</v>
      </c>
      <c r="D11" s="8">
        <f t="shared" ref="D11" si="6">F11-(F11*(E11/100))</f>
        <v>562.50909090909101</v>
      </c>
      <c r="E11" s="5">
        <f>'ALGEMENE VOORWAARDEN'!$H$28</f>
        <v>0</v>
      </c>
      <c r="F11" s="4">
        <f t="shared" ref="F11" si="7">G11/1.21</f>
        <v>562.50909090909101</v>
      </c>
      <c r="G11" s="11">
        <v>680.63600000000008</v>
      </c>
      <c r="H11" s="49"/>
    </row>
    <row r="12" spans="1:9" ht="21.95" customHeight="1" x14ac:dyDescent="0.3">
      <c r="A12" s="5">
        <v>4286</v>
      </c>
      <c r="B12" s="5" t="s">
        <v>170</v>
      </c>
      <c r="C12" s="5" t="s">
        <v>171</v>
      </c>
      <c r="D12" s="8">
        <f>F12-(F12*(E12/100))</f>
        <v>908.70909090909117</v>
      </c>
      <c r="E12" s="5">
        <f>'ALGEMENE VOORWAARDEN'!$H$28</f>
        <v>0</v>
      </c>
      <c r="F12" s="4">
        <f t="shared" si="1"/>
        <v>908.70909090909117</v>
      </c>
      <c r="G12" s="11">
        <v>1099.5380000000002</v>
      </c>
      <c r="H12" s="49"/>
    </row>
    <row r="13" spans="1:9" ht="21.95" customHeight="1" x14ac:dyDescent="0.3">
      <c r="A13" s="5">
        <v>4202</v>
      </c>
      <c r="B13" s="5" t="s">
        <v>189</v>
      </c>
      <c r="C13" s="5" t="s">
        <v>188</v>
      </c>
      <c r="D13" s="8">
        <f>F13-(F13*(E13/100))</f>
        <v>356.4</v>
      </c>
      <c r="E13" s="5">
        <f>'ALGEMENE VOORWAARDEN'!$H$28</f>
        <v>0</v>
      </c>
      <c r="F13" s="4">
        <v>356.4</v>
      </c>
      <c r="G13" s="11">
        <v>474.37500000000006</v>
      </c>
      <c r="H13" s="49"/>
    </row>
    <row r="14" spans="1:9" ht="21.95" customHeight="1" x14ac:dyDescent="0.3">
      <c r="A14" s="5">
        <v>4235</v>
      </c>
      <c r="B14" s="5" t="s">
        <v>190</v>
      </c>
      <c r="C14" s="5" t="s">
        <v>70</v>
      </c>
      <c r="D14" s="8">
        <f>F14-(F14*(E14/100))</f>
        <v>681.0272727272727</v>
      </c>
      <c r="E14" s="5">
        <f>'ALGEMENE VOORWAARDEN'!$H$28</f>
        <v>0</v>
      </c>
      <c r="F14" s="4">
        <f t="shared" si="1"/>
        <v>681.0272727272727</v>
      </c>
      <c r="G14" s="11">
        <v>824.04300000000001</v>
      </c>
      <c r="H14" s="49"/>
    </row>
    <row r="15" spans="1:9" ht="21.95" customHeight="1" x14ac:dyDescent="0.3">
      <c r="A15" s="5">
        <v>4282</v>
      </c>
      <c r="B15" s="5" t="s">
        <v>191</v>
      </c>
      <c r="C15" s="5" t="s">
        <v>184</v>
      </c>
      <c r="D15" s="8">
        <f t="shared" ref="D15:D17" si="8">F15-(F15*(E15/100))</f>
        <v>609.20000000000005</v>
      </c>
      <c r="E15" s="5">
        <f>'ALGEMENE VOORWAARDEN'!$H$28</f>
        <v>0</v>
      </c>
      <c r="F15" s="4">
        <f t="shared" ref="F15:F17" si="9">G15/1.21</f>
        <v>609.20000000000005</v>
      </c>
      <c r="G15" s="11">
        <v>737.13200000000006</v>
      </c>
      <c r="H15" s="49"/>
    </row>
    <row r="16" spans="1:9" ht="21.95" customHeight="1" x14ac:dyDescent="0.3">
      <c r="A16" s="5">
        <v>4212</v>
      </c>
      <c r="B16" s="5" t="s">
        <v>192</v>
      </c>
      <c r="C16" s="5" t="s">
        <v>71</v>
      </c>
      <c r="D16" s="8">
        <f t="shared" si="8"/>
        <v>1170.6033057851241</v>
      </c>
      <c r="E16" s="5">
        <f>'ALGEMENE VOORWAARDEN'!$H$28</f>
        <v>0</v>
      </c>
      <c r="F16" s="4">
        <f t="shared" si="9"/>
        <v>1170.6033057851241</v>
      </c>
      <c r="G16" s="11">
        <v>1416.43</v>
      </c>
      <c r="H16" s="49"/>
    </row>
    <row r="17" spans="1:8" ht="21.95" customHeight="1" x14ac:dyDescent="0.3">
      <c r="A17" s="5" t="s">
        <v>177</v>
      </c>
      <c r="B17" s="5" t="s">
        <v>243</v>
      </c>
      <c r="C17" s="5" t="s">
        <v>242</v>
      </c>
      <c r="D17" s="8">
        <f t="shared" si="8"/>
        <v>858.47933884297527</v>
      </c>
      <c r="E17" s="5">
        <f>'ALGEMENE VOORWAARDEN'!$H$28</f>
        <v>0</v>
      </c>
      <c r="F17" s="4">
        <f t="shared" si="9"/>
        <v>858.47933884297527</v>
      </c>
      <c r="G17" s="11">
        <v>1038.76</v>
      </c>
      <c r="H17" s="49"/>
    </row>
    <row r="18" spans="1:8" ht="21.95" customHeight="1" x14ac:dyDescent="0.3">
      <c r="A18" s="5">
        <v>4242</v>
      </c>
      <c r="B18" s="5" t="s">
        <v>249</v>
      </c>
      <c r="C18" s="5" t="s">
        <v>74</v>
      </c>
      <c r="D18" s="8">
        <f t="shared" ref="D18" si="10">F18-(F18*(E18/100))</f>
        <v>941.53719008264466</v>
      </c>
      <c r="E18" s="5">
        <f>'ALGEMENE VOORWAARDEN'!$H$28</f>
        <v>0</v>
      </c>
      <c r="F18" s="4">
        <f t="shared" ref="F18" si="11">G18/1.21</f>
        <v>941.53719008264466</v>
      </c>
      <c r="G18" s="11">
        <v>1139.26</v>
      </c>
      <c r="H18" s="49"/>
    </row>
    <row r="19" spans="1:8" ht="21.95" customHeight="1" x14ac:dyDescent="0.3">
      <c r="A19" s="5">
        <v>2112</v>
      </c>
      <c r="B19" s="5" t="s">
        <v>248</v>
      </c>
      <c r="C19" s="5" t="s">
        <v>127</v>
      </c>
      <c r="D19" s="8">
        <f>F19-(F19*(E19/100))</f>
        <v>720.45454545454561</v>
      </c>
      <c r="E19" s="5">
        <f>'ALGEMENE VOORWAARDEN'!$H$28</f>
        <v>0</v>
      </c>
      <c r="F19" s="4">
        <f t="shared" si="1"/>
        <v>720.45454545454561</v>
      </c>
      <c r="G19" s="11">
        <v>871.75000000000011</v>
      </c>
      <c r="H19" s="49"/>
    </row>
    <row r="20" spans="1:8" ht="21.95" customHeight="1" x14ac:dyDescent="0.3">
      <c r="A20" s="5">
        <v>4287</v>
      </c>
      <c r="B20" s="5" t="s">
        <v>263</v>
      </c>
      <c r="C20" s="5" t="s">
        <v>174</v>
      </c>
      <c r="D20" s="8">
        <f>F20-(F20*(E20/100))</f>
        <v>715</v>
      </c>
      <c r="E20" s="5">
        <f>'ALGEMENE VOORWAARDEN'!$H$28</f>
        <v>0</v>
      </c>
      <c r="F20" s="4">
        <f t="shared" si="1"/>
        <v>715</v>
      </c>
      <c r="G20" s="11">
        <v>865.15</v>
      </c>
      <c r="H20" s="49"/>
    </row>
    <row r="21" spans="1:8" ht="21.95" customHeight="1" x14ac:dyDescent="0.3">
      <c r="A21" s="5">
        <v>4232</v>
      </c>
      <c r="B21" s="5" t="s">
        <v>193</v>
      </c>
      <c r="C21" s="5" t="s">
        <v>72</v>
      </c>
      <c r="D21" s="8">
        <f t="shared" ref="D21" si="12">F21-(F21*(E21/100))</f>
        <v>1178.0991735537191</v>
      </c>
      <c r="E21" s="5">
        <f>'ALGEMENE VOORWAARDEN'!$H$28</f>
        <v>0</v>
      </c>
      <c r="F21" s="4">
        <f t="shared" si="1"/>
        <v>1178.0991735537191</v>
      </c>
      <c r="G21" s="11">
        <v>1425.5</v>
      </c>
      <c r="H21" s="49"/>
    </row>
    <row r="22" spans="1:8" ht="21.95" customHeight="1" x14ac:dyDescent="0.3">
      <c r="A22" s="5">
        <v>4201</v>
      </c>
      <c r="B22" s="5" t="s">
        <v>246</v>
      </c>
      <c r="C22" s="5" t="s">
        <v>126</v>
      </c>
      <c r="D22" s="8">
        <f t="shared" ref="D22" si="13">F22-(F22*(E22/100))</f>
        <v>1090</v>
      </c>
      <c r="E22" s="5">
        <f>'ALGEMENE VOORWAARDEN'!$H$28</f>
        <v>0</v>
      </c>
      <c r="F22" s="4">
        <f t="shared" ref="F22" si="14">G22/1.21</f>
        <v>1090</v>
      </c>
      <c r="G22" s="11">
        <v>1318.9</v>
      </c>
      <c r="H22" s="49"/>
    </row>
    <row r="23" spans="1:8" ht="21.95" customHeight="1" x14ac:dyDescent="0.3">
      <c r="A23" s="5">
        <v>4239</v>
      </c>
      <c r="B23" s="5" t="s">
        <v>247</v>
      </c>
      <c r="C23" s="5" t="s">
        <v>75</v>
      </c>
      <c r="D23" s="8">
        <f>F23-(F23*(E23/100))</f>
        <v>1214.9256198347107</v>
      </c>
      <c r="E23" s="5">
        <f>'ALGEMENE VOORWAARDEN'!$H$28</f>
        <v>0</v>
      </c>
      <c r="F23" s="4">
        <f t="shared" si="1"/>
        <v>1214.9256198347107</v>
      </c>
      <c r="G23" s="11">
        <v>1470.06</v>
      </c>
      <c r="H23" s="49"/>
    </row>
    <row r="24" spans="1:8" ht="21.95" customHeight="1" x14ac:dyDescent="0.3">
      <c r="A24" s="5">
        <v>4284</v>
      </c>
      <c r="B24" s="5" t="s">
        <v>194</v>
      </c>
      <c r="C24" s="5" t="s">
        <v>195</v>
      </c>
      <c r="D24" s="8">
        <f>F24-(F24*(E24/100))</f>
        <v>1368.611570247934</v>
      </c>
      <c r="E24" s="5">
        <f>'ALGEMENE VOORWAARDEN'!$H$28</f>
        <v>0</v>
      </c>
      <c r="F24" s="4">
        <f t="shared" si="1"/>
        <v>1368.611570247934</v>
      </c>
      <c r="G24" s="11">
        <v>1656.02</v>
      </c>
      <c r="H24" s="49"/>
    </row>
    <row r="25" spans="1:8" ht="21.95" customHeight="1" x14ac:dyDescent="0.25"/>
    <row r="26" spans="1:8" ht="21.95" customHeight="1" x14ac:dyDescent="0.35">
      <c r="A26" s="141" t="s">
        <v>326</v>
      </c>
      <c r="B26" s="141"/>
      <c r="C26" s="85"/>
      <c r="D26" s="9" t="s">
        <v>117</v>
      </c>
      <c r="E26"/>
      <c r="F26" s="1" t="s">
        <v>119</v>
      </c>
      <c r="G26" s="10" t="s">
        <v>121</v>
      </c>
    </row>
    <row r="27" spans="1:8" ht="21.95" customHeight="1" x14ac:dyDescent="0.35">
      <c r="A27" s="1" t="s">
        <v>68</v>
      </c>
      <c r="B27" s="1"/>
      <c r="C27" s="1" t="s">
        <v>95</v>
      </c>
      <c r="D27" s="9" t="s">
        <v>116</v>
      </c>
      <c r="E27" s="1" t="s">
        <v>29</v>
      </c>
      <c r="F27" s="1" t="s">
        <v>118</v>
      </c>
      <c r="G27" s="10" t="s">
        <v>120</v>
      </c>
    </row>
    <row r="28" spans="1:8" ht="21.95" customHeight="1" x14ac:dyDescent="0.3">
      <c r="A28" s="5">
        <v>4203</v>
      </c>
      <c r="B28" s="5" t="s">
        <v>485</v>
      </c>
      <c r="C28" s="5" t="s">
        <v>484</v>
      </c>
      <c r="D28" s="8">
        <f t="shared" ref="D28:D40" si="15">F28-(F28*(E28/100))</f>
        <v>145.45454545454547</v>
      </c>
      <c r="E28" s="5">
        <f>'ALGEMENE VOORWAARDEN'!$H$28</f>
        <v>0</v>
      </c>
      <c r="F28" s="4">
        <f t="shared" ref="F28:F40" si="16">G28/1.21</f>
        <v>145.45454545454547</v>
      </c>
      <c r="G28" s="11">
        <v>176</v>
      </c>
      <c r="H28" s="49"/>
    </row>
    <row r="29" spans="1:8" ht="21.95" customHeight="1" x14ac:dyDescent="0.3">
      <c r="A29" s="5" t="s">
        <v>103</v>
      </c>
      <c r="B29" s="5" t="s">
        <v>244</v>
      </c>
      <c r="C29" s="5" t="s">
        <v>102</v>
      </c>
      <c r="D29" s="8">
        <f t="shared" si="15"/>
        <v>168.19090909090909</v>
      </c>
      <c r="E29" s="5">
        <f>'ALGEMENE VOORWAARDEN'!$H$28</f>
        <v>0</v>
      </c>
      <c r="F29" s="4">
        <f t="shared" si="16"/>
        <v>168.19090909090909</v>
      </c>
      <c r="G29" s="11">
        <v>203.511</v>
      </c>
      <c r="H29" s="49"/>
    </row>
    <row r="30" spans="1:8" ht="21.95" customHeight="1" x14ac:dyDescent="0.3">
      <c r="A30" s="5" t="s">
        <v>105</v>
      </c>
      <c r="B30" s="5" t="s">
        <v>245</v>
      </c>
      <c r="C30" s="5" t="s">
        <v>104</v>
      </c>
      <c r="D30" s="8">
        <f t="shared" si="15"/>
        <v>208.11818181818185</v>
      </c>
      <c r="E30" s="5">
        <f>'ALGEMENE VOORWAARDEN'!$H$28</f>
        <v>0</v>
      </c>
      <c r="F30" s="4">
        <f t="shared" si="16"/>
        <v>208.11818181818185</v>
      </c>
      <c r="G30" s="11">
        <v>251.82300000000004</v>
      </c>
      <c r="H30" s="49"/>
    </row>
    <row r="31" spans="1:8" ht="21.95" customHeight="1" x14ac:dyDescent="0.3">
      <c r="A31" s="5">
        <v>4225</v>
      </c>
      <c r="B31" s="5" t="s">
        <v>221</v>
      </c>
      <c r="C31" s="5" t="s">
        <v>239</v>
      </c>
      <c r="D31" s="8">
        <f t="shared" si="15"/>
        <v>212.01818181818186</v>
      </c>
      <c r="E31" s="5">
        <f>'ALGEMENE VOORWAARDEN'!$H$28</f>
        <v>0</v>
      </c>
      <c r="F31" s="4">
        <f t="shared" si="16"/>
        <v>212.01818181818186</v>
      </c>
      <c r="G31" s="11">
        <v>256.54200000000003</v>
      </c>
      <c r="H31" s="49"/>
    </row>
    <row r="32" spans="1:8" ht="21.95" customHeight="1" x14ac:dyDescent="0.3">
      <c r="A32" s="5">
        <v>4282</v>
      </c>
      <c r="B32" s="5" t="s">
        <v>480</v>
      </c>
      <c r="C32" s="5" t="s">
        <v>481</v>
      </c>
      <c r="D32" s="8">
        <f t="shared" si="15"/>
        <v>168.59504132231405</v>
      </c>
      <c r="E32" s="5">
        <f>'ALGEMENE VOORWAARDEN'!$H$28</f>
        <v>0</v>
      </c>
      <c r="F32" s="4">
        <f t="shared" si="16"/>
        <v>168.59504132231405</v>
      </c>
      <c r="G32" s="11">
        <v>204</v>
      </c>
      <c r="H32" s="49"/>
    </row>
    <row r="33" spans="1:8" ht="21.95" customHeight="1" x14ac:dyDescent="0.3">
      <c r="A33" s="5" t="s">
        <v>106</v>
      </c>
      <c r="B33" s="5" t="s">
        <v>224</v>
      </c>
      <c r="C33" s="5" t="s">
        <v>96</v>
      </c>
      <c r="D33" s="8">
        <f t="shared" si="15"/>
        <v>342.09917355371903</v>
      </c>
      <c r="E33" s="5">
        <f>'ALGEMENE VOORWAARDEN'!$H$28</f>
        <v>0</v>
      </c>
      <c r="F33" s="4">
        <f t="shared" si="16"/>
        <v>342.09917355371903</v>
      </c>
      <c r="G33" s="11">
        <v>413.94</v>
      </c>
      <c r="H33" s="49"/>
    </row>
    <row r="34" spans="1:8" ht="21.95" customHeight="1" x14ac:dyDescent="0.3">
      <c r="A34" s="5">
        <v>2112</v>
      </c>
      <c r="B34" s="5" t="s">
        <v>483</v>
      </c>
      <c r="C34" s="5" t="s">
        <v>482</v>
      </c>
      <c r="D34" s="8">
        <f t="shared" si="15"/>
        <v>246.28099173553719</v>
      </c>
      <c r="E34" s="5">
        <f>'ALGEMENE VOORWAARDEN'!$H$28</f>
        <v>0</v>
      </c>
      <c r="F34" s="4">
        <f t="shared" si="16"/>
        <v>246.28099173553719</v>
      </c>
      <c r="G34" s="11">
        <v>298</v>
      </c>
      <c r="H34" s="49"/>
    </row>
    <row r="35" spans="1:8" s="22" customFormat="1" ht="21.95" customHeight="1" x14ac:dyDescent="0.3">
      <c r="A35" s="3" t="s">
        <v>98</v>
      </c>
      <c r="B35" s="3" t="s">
        <v>225</v>
      </c>
      <c r="C35" s="3" t="s">
        <v>122</v>
      </c>
      <c r="D35" s="8">
        <f t="shared" si="15"/>
        <v>304.801652892562</v>
      </c>
      <c r="E35" s="5">
        <f>'ALGEMENE VOORWAARDEN'!$H$28</f>
        <v>0</v>
      </c>
      <c r="F35" s="4">
        <f t="shared" si="16"/>
        <v>304.801652892562</v>
      </c>
      <c r="G35" s="11">
        <v>368.81</v>
      </c>
      <c r="H35" s="49"/>
    </row>
    <row r="36" spans="1:8" s="22" customFormat="1" ht="21.95" customHeight="1" x14ac:dyDescent="0.3">
      <c r="A36" s="3" t="s">
        <v>100</v>
      </c>
      <c r="B36" s="3" t="s">
        <v>185</v>
      </c>
      <c r="C36" s="3" t="s">
        <v>101</v>
      </c>
      <c r="D36" s="8">
        <f t="shared" si="15"/>
        <v>242</v>
      </c>
      <c r="E36" s="5">
        <f>'ALGEMENE VOORWAARDEN'!$H$28</f>
        <v>0</v>
      </c>
      <c r="F36" s="4">
        <f t="shared" si="16"/>
        <v>242</v>
      </c>
      <c r="G36" s="11">
        <v>292.82</v>
      </c>
      <c r="H36" s="49"/>
    </row>
    <row r="37" spans="1:8" ht="21.95" customHeight="1" x14ac:dyDescent="0.3">
      <c r="A37" s="5" t="s">
        <v>111</v>
      </c>
      <c r="B37" s="5" t="s">
        <v>227</v>
      </c>
      <c r="C37" s="5" t="s">
        <v>99</v>
      </c>
      <c r="D37" s="8">
        <f t="shared" si="15"/>
        <v>358.03305785123968</v>
      </c>
      <c r="E37" s="5">
        <f>'ALGEMENE VOORWAARDEN'!$H$28</f>
        <v>0</v>
      </c>
      <c r="F37" s="4">
        <f t="shared" si="16"/>
        <v>358.03305785123968</v>
      </c>
      <c r="G37" s="11">
        <v>433.22</v>
      </c>
      <c r="H37" s="49"/>
    </row>
    <row r="38" spans="1:8" ht="21.95" customHeight="1" x14ac:dyDescent="0.3">
      <c r="A38" s="5">
        <v>4205</v>
      </c>
      <c r="B38" s="5" t="s">
        <v>268</v>
      </c>
      <c r="C38" s="5" t="s">
        <v>271</v>
      </c>
      <c r="D38" s="8">
        <f>F38-(F38*(E38/100))</f>
        <v>319.40909090909099</v>
      </c>
      <c r="E38" s="5">
        <f>'ALGEMENE VOORWAARDEN'!$H$28</f>
        <v>0</v>
      </c>
      <c r="F38" s="4">
        <f>G38/1.21</f>
        <v>319.40909090909099</v>
      </c>
      <c r="G38" s="11">
        <v>386.48500000000007</v>
      </c>
      <c r="H38" s="49"/>
    </row>
    <row r="39" spans="1:8" ht="21.95" customHeight="1" x14ac:dyDescent="0.3">
      <c r="A39" s="5" t="s">
        <v>109</v>
      </c>
      <c r="B39" s="5" t="s">
        <v>231</v>
      </c>
      <c r="C39" s="5" t="s">
        <v>110</v>
      </c>
      <c r="D39" s="8">
        <f t="shared" si="15"/>
        <v>354.198347107438</v>
      </c>
      <c r="E39" s="5">
        <f>'ALGEMENE VOORWAARDEN'!$H$28</f>
        <v>0</v>
      </c>
      <c r="F39" s="4">
        <f t="shared" si="16"/>
        <v>354.198347107438</v>
      </c>
      <c r="G39" s="11">
        <v>428.58</v>
      </c>
      <c r="H39" s="49"/>
    </row>
    <row r="40" spans="1:8" ht="21.95" customHeight="1" x14ac:dyDescent="0.3">
      <c r="A40" s="5" t="s">
        <v>107</v>
      </c>
      <c r="B40" s="5" t="s">
        <v>233</v>
      </c>
      <c r="C40" s="5" t="s">
        <v>108</v>
      </c>
      <c r="D40" s="8">
        <f t="shared" si="15"/>
        <v>432.7000000000001</v>
      </c>
      <c r="E40" s="5">
        <f>'ALGEMENE VOORWAARDEN'!$H$28</f>
        <v>0</v>
      </c>
      <c r="F40" s="4">
        <f t="shared" si="16"/>
        <v>432.7000000000001</v>
      </c>
      <c r="G40" s="11">
        <v>523.56700000000012</v>
      </c>
      <c r="H40" s="49"/>
    </row>
    <row r="41" spans="1:8" ht="21.95" customHeight="1" x14ac:dyDescent="0.25"/>
    <row r="42" spans="1:8" ht="21.95" customHeight="1" x14ac:dyDescent="0.35">
      <c r="A42" s="141" t="s">
        <v>325</v>
      </c>
      <c r="B42" s="141"/>
      <c r="C42" s="85"/>
      <c r="D42" s="9" t="s">
        <v>117</v>
      </c>
      <c r="E42"/>
      <c r="F42" s="1" t="s">
        <v>119</v>
      </c>
      <c r="G42" s="10" t="s">
        <v>121</v>
      </c>
    </row>
    <row r="43" spans="1:8" ht="21.95" customHeight="1" x14ac:dyDescent="0.35">
      <c r="A43" s="1" t="s">
        <v>68</v>
      </c>
      <c r="B43" s="1"/>
      <c r="C43" s="1" t="s">
        <v>95</v>
      </c>
      <c r="D43" s="9" t="s">
        <v>116</v>
      </c>
      <c r="E43" s="1" t="s">
        <v>29</v>
      </c>
      <c r="F43" s="1" t="s">
        <v>118</v>
      </c>
      <c r="G43" s="10" t="s">
        <v>120</v>
      </c>
    </row>
    <row r="44" spans="1:8" ht="21.95" customHeight="1" x14ac:dyDescent="0.3">
      <c r="A44" s="5">
        <v>2102</v>
      </c>
      <c r="B44" s="5" t="s">
        <v>273</v>
      </c>
      <c r="C44" s="5" t="s">
        <v>199</v>
      </c>
      <c r="D44" s="8">
        <f t="shared" ref="D44:D45" si="17">F44-(F44*(E44/100))</f>
        <v>239.57851239669421</v>
      </c>
      <c r="E44" s="5">
        <f>'ALGEMENE VOORWAARDEN'!$H$28</f>
        <v>0</v>
      </c>
      <c r="F44" s="4">
        <f t="shared" ref="F44:F45" si="18">G44/1.21</f>
        <v>239.57851239669421</v>
      </c>
      <c r="G44" s="11">
        <v>289.89</v>
      </c>
      <c r="H44" s="49"/>
    </row>
    <row r="45" spans="1:8" ht="21.95" customHeight="1" x14ac:dyDescent="0.3">
      <c r="A45" s="5">
        <v>2111</v>
      </c>
      <c r="B45" s="5" t="s">
        <v>278</v>
      </c>
      <c r="C45" s="5" t="s">
        <v>277</v>
      </c>
      <c r="D45" s="8">
        <f t="shared" si="17"/>
        <v>239.57851239669421</v>
      </c>
      <c r="E45" s="5">
        <f>'ALGEMENE VOORWAARDEN'!$H$28</f>
        <v>0</v>
      </c>
      <c r="F45" s="4">
        <f t="shared" si="18"/>
        <v>239.57851239669421</v>
      </c>
      <c r="G45" s="11">
        <v>289.89</v>
      </c>
      <c r="H45" s="49"/>
    </row>
    <row r="46" spans="1:8" ht="21.95" customHeight="1" x14ac:dyDescent="0.3">
      <c r="A46" s="5">
        <v>2103</v>
      </c>
      <c r="B46" s="5" t="s">
        <v>211</v>
      </c>
      <c r="C46" s="5" t="s">
        <v>69</v>
      </c>
      <c r="D46" s="8">
        <f t="shared" ref="D46:D60" si="19">F46-(F46*(E46/100))</f>
        <v>407.81818181818193</v>
      </c>
      <c r="E46" s="5">
        <f>'ALGEMENE VOORWAARDEN'!$H$28</f>
        <v>0</v>
      </c>
      <c r="F46" s="4">
        <f t="shared" ref="F46:F60" si="20">G46/1.21</f>
        <v>407.81818181818193</v>
      </c>
      <c r="G46" s="11">
        <v>493.46000000000009</v>
      </c>
      <c r="H46" s="49"/>
    </row>
    <row r="47" spans="1:8" ht="21.95" customHeight="1" x14ac:dyDescent="0.3">
      <c r="A47" s="5">
        <v>4203</v>
      </c>
      <c r="B47" s="5" t="s">
        <v>212</v>
      </c>
      <c r="C47" s="5" t="s">
        <v>76</v>
      </c>
      <c r="D47" s="8">
        <f>F47-(F47*(E47/100))</f>
        <v>243.11570247933886</v>
      </c>
      <c r="E47" s="5">
        <f>'ALGEMENE VOORWAARDEN'!$H$28</f>
        <v>0</v>
      </c>
      <c r="F47" s="4">
        <f>G47/1.21</f>
        <v>243.11570247933886</v>
      </c>
      <c r="G47" s="11">
        <v>294.17</v>
      </c>
      <c r="H47" s="49"/>
    </row>
    <row r="48" spans="1:8" ht="21.95" customHeight="1" x14ac:dyDescent="0.3">
      <c r="A48" s="5">
        <v>2115</v>
      </c>
      <c r="B48" s="5" t="s">
        <v>238</v>
      </c>
      <c r="C48" s="5" t="s">
        <v>196</v>
      </c>
      <c r="D48" s="8">
        <f t="shared" ref="D48" si="21">F48-(F48*(E48/100))</f>
        <v>477.18181818181819</v>
      </c>
      <c r="E48" s="5">
        <f>'ALGEMENE VOORWAARDEN'!$H$28</f>
        <v>0</v>
      </c>
      <c r="F48" s="4">
        <f t="shared" ref="F48" si="22">G48/1.21</f>
        <v>477.18181818181819</v>
      </c>
      <c r="G48" s="11">
        <v>577.39</v>
      </c>
      <c r="H48" s="49"/>
    </row>
    <row r="49" spans="1:8" ht="21.95" customHeight="1" x14ac:dyDescent="0.3">
      <c r="A49" s="5">
        <v>2104</v>
      </c>
      <c r="B49" s="5" t="s">
        <v>213</v>
      </c>
      <c r="C49" s="5" t="s">
        <v>73</v>
      </c>
      <c r="D49" s="8">
        <f t="shared" si="19"/>
        <v>525.15702479338847</v>
      </c>
      <c r="E49" s="5">
        <f>'ALGEMENE VOORWAARDEN'!$H$28</f>
        <v>0</v>
      </c>
      <c r="F49" s="4">
        <f t="shared" si="20"/>
        <v>525.15702479338847</v>
      </c>
      <c r="G49" s="11">
        <v>635.44000000000005</v>
      </c>
      <c r="H49" s="49"/>
    </row>
    <row r="50" spans="1:8" ht="21.95" customHeight="1" x14ac:dyDescent="0.3">
      <c r="A50" s="5">
        <v>4289</v>
      </c>
      <c r="B50" s="5" t="s">
        <v>285</v>
      </c>
      <c r="C50" s="5" t="s">
        <v>283</v>
      </c>
      <c r="D50" s="8">
        <f t="shared" si="19"/>
        <v>562.50909090909101</v>
      </c>
      <c r="E50" s="5">
        <f>'ALGEMENE VOORWAARDEN'!$H$28</f>
        <v>0</v>
      </c>
      <c r="F50" s="4">
        <f t="shared" si="20"/>
        <v>562.50909090909101</v>
      </c>
      <c r="G50" s="11">
        <v>680.63600000000008</v>
      </c>
      <c r="H50" s="49"/>
    </row>
    <row r="51" spans="1:8" ht="21.95" customHeight="1" x14ac:dyDescent="0.3">
      <c r="A51" s="5">
        <v>4202</v>
      </c>
      <c r="B51" s="5" t="s">
        <v>214</v>
      </c>
      <c r="C51" s="5" t="s">
        <v>188</v>
      </c>
      <c r="D51" s="8">
        <f t="shared" ref="D51" si="23">F51-(F51*(E51/100))</f>
        <v>392.04545454545462</v>
      </c>
      <c r="E51" s="5">
        <f>'ALGEMENE VOORWAARDEN'!$H$28</f>
        <v>0</v>
      </c>
      <c r="F51" s="4">
        <f t="shared" si="20"/>
        <v>392.04545454545462</v>
      </c>
      <c r="G51" s="11">
        <v>474.37500000000006</v>
      </c>
      <c r="H51" s="49"/>
    </row>
    <row r="52" spans="1:8" ht="21.95" customHeight="1" x14ac:dyDescent="0.3">
      <c r="A52" s="5">
        <v>4235</v>
      </c>
      <c r="B52" s="5" t="s">
        <v>215</v>
      </c>
      <c r="C52" s="5" t="s">
        <v>70</v>
      </c>
      <c r="D52" s="8">
        <f t="shared" si="19"/>
        <v>681.0272727272727</v>
      </c>
      <c r="E52" s="5">
        <f>'ALGEMENE VOORWAARDEN'!$H$28</f>
        <v>0</v>
      </c>
      <c r="F52" s="4">
        <f t="shared" si="20"/>
        <v>681.0272727272727</v>
      </c>
      <c r="G52" s="11">
        <v>824.04300000000001</v>
      </c>
      <c r="H52" s="49"/>
    </row>
    <row r="53" spans="1:8" ht="21.95" customHeight="1" x14ac:dyDescent="0.3">
      <c r="A53" s="5">
        <v>4282</v>
      </c>
      <c r="B53" s="5" t="s">
        <v>240</v>
      </c>
      <c r="C53" s="5" t="s">
        <v>184</v>
      </c>
      <c r="D53" s="8">
        <f t="shared" ref="D53" si="24">F53-(F53*(E53/100))</f>
        <v>609.20000000000005</v>
      </c>
      <c r="E53" s="5">
        <f>'ALGEMENE VOORWAARDEN'!$H$28</f>
        <v>0</v>
      </c>
      <c r="F53" s="4">
        <f t="shared" si="20"/>
        <v>609.20000000000005</v>
      </c>
      <c r="G53" s="11">
        <v>737.13200000000006</v>
      </c>
      <c r="H53" s="49"/>
    </row>
    <row r="54" spans="1:8" ht="21.95" customHeight="1" x14ac:dyDescent="0.3">
      <c r="A54" s="5">
        <v>4212</v>
      </c>
      <c r="B54" s="5" t="s">
        <v>216</v>
      </c>
      <c r="C54" s="5" t="s">
        <v>71</v>
      </c>
      <c r="D54" s="8">
        <f t="shared" si="19"/>
        <v>1170.6033057851241</v>
      </c>
      <c r="E54" s="5">
        <f>'ALGEMENE VOORWAARDEN'!$H$28</f>
        <v>0</v>
      </c>
      <c r="F54" s="4">
        <f t="shared" si="20"/>
        <v>1170.6033057851241</v>
      </c>
      <c r="G54" s="11">
        <v>1416.43</v>
      </c>
      <c r="H54" s="49"/>
    </row>
    <row r="55" spans="1:8" ht="21.95" customHeight="1" x14ac:dyDescent="0.3">
      <c r="A55" s="5">
        <v>4242</v>
      </c>
      <c r="B55" s="5" t="s">
        <v>217</v>
      </c>
      <c r="C55" s="5" t="s">
        <v>74</v>
      </c>
      <c r="D55" s="8">
        <f t="shared" si="19"/>
        <v>941.53636363636383</v>
      </c>
      <c r="E55" s="5">
        <f>'ALGEMENE VOORWAARDEN'!$H$28</f>
        <v>0</v>
      </c>
      <c r="F55" s="4">
        <f t="shared" si="20"/>
        <v>941.53636363636383</v>
      </c>
      <c r="G55" s="11">
        <v>1139.2590000000002</v>
      </c>
      <c r="H55" s="49"/>
    </row>
    <row r="56" spans="1:8" ht="21.95" customHeight="1" x14ac:dyDescent="0.3">
      <c r="A56" s="5">
        <v>2112</v>
      </c>
      <c r="B56" s="5" t="s">
        <v>286</v>
      </c>
      <c r="C56" s="5" t="s">
        <v>127</v>
      </c>
      <c r="D56" s="8">
        <f t="shared" si="19"/>
        <v>720.45454545454561</v>
      </c>
      <c r="E56" s="5">
        <f>'ALGEMENE VOORWAARDEN'!$H$28</f>
        <v>0</v>
      </c>
      <c r="F56" s="4">
        <f t="shared" si="20"/>
        <v>720.45454545454561</v>
      </c>
      <c r="G56" s="11">
        <v>871.75000000000011</v>
      </c>
      <c r="H56" s="49"/>
    </row>
    <row r="57" spans="1:8" ht="21.95" customHeight="1" x14ac:dyDescent="0.3">
      <c r="A57" s="5">
        <v>4287</v>
      </c>
      <c r="B57" s="5" t="s">
        <v>279</v>
      </c>
      <c r="C57" s="5" t="s">
        <v>174</v>
      </c>
      <c r="D57" s="8">
        <f t="shared" si="19"/>
        <v>715</v>
      </c>
      <c r="E57" s="5">
        <f>'ALGEMENE VOORWAARDEN'!$H$28</f>
        <v>0</v>
      </c>
      <c r="F57" s="4">
        <f t="shared" si="20"/>
        <v>715</v>
      </c>
      <c r="G57" s="11">
        <v>865.15</v>
      </c>
      <c r="H57" s="49"/>
    </row>
    <row r="58" spans="1:8" ht="21.95" customHeight="1" x14ac:dyDescent="0.3">
      <c r="A58" s="5">
        <v>4232</v>
      </c>
      <c r="B58" s="5" t="s">
        <v>280</v>
      </c>
      <c r="C58" s="5" t="s">
        <v>72</v>
      </c>
      <c r="D58" s="8">
        <f t="shared" si="19"/>
        <v>1178.0991735537191</v>
      </c>
      <c r="E58" s="5">
        <f>'ALGEMENE VOORWAARDEN'!$H$28</f>
        <v>0</v>
      </c>
      <c r="F58" s="4">
        <f t="shared" si="20"/>
        <v>1178.0991735537191</v>
      </c>
      <c r="G58" s="11">
        <v>1425.5</v>
      </c>
      <c r="H58" s="49"/>
    </row>
    <row r="59" spans="1:8" ht="21.95" customHeight="1" x14ac:dyDescent="0.3">
      <c r="A59" s="5">
        <v>4201</v>
      </c>
      <c r="B59" s="5" t="s">
        <v>218</v>
      </c>
      <c r="C59" s="5" t="s">
        <v>126</v>
      </c>
      <c r="D59" s="8">
        <f t="shared" si="19"/>
        <v>1090</v>
      </c>
      <c r="E59" s="5">
        <f>'ALGEMENE VOORWAARDEN'!$H$28</f>
        <v>0</v>
      </c>
      <c r="F59" s="4">
        <f t="shared" si="20"/>
        <v>1090</v>
      </c>
      <c r="G59" s="11">
        <v>1318.9</v>
      </c>
      <c r="H59" s="49"/>
    </row>
    <row r="60" spans="1:8" ht="21.95" customHeight="1" x14ac:dyDescent="0.3">
      <c r="A60" s="5">
        <v>4239</v>
      </c>
      <c r="B60" s="5" t="s">
        <v>219</v>
      </c>
      <c r="C60" s="5" t="s">
        <v>75</v>
      </c>
      <c r="D60" s="8">
        <f t="shared" si="19"/>
        <v>1214.9256198347107</v>
      </c>
      <c r="E60" s="5">
        <f>'ALGEMENE VOORWAARDEN'!$H$28</f>
        <v>0</v>
      </c>
      <c r="F60" s="4">
        <f t="shared" si="20"/>
        <v>1214.9256198347107</v>
      </c>
      <c r="G60" s="11">
        <v>1470.06</v>
      </c>
      <c r="H60" s="49"/>
    </row>
    <row r="61" spans="1:8" ht="21.95" customHeight="1" x14ac:dyDescent="0.25"/>
    <row r="62" spans="1:8" ht="21.95" customHeight="1" x14ac:dyDescent="0.35">
      <c r="A62" s="141" t="s">
        <v>327</v>
      </c>
      <c r="B62" s="141"/>
      <c r="C62" s="85"/>
      <c r="D62" s="9" t="s">
        <v>117</v>
      </c>
      <c r="E62"/>
      <c r="F62" s="1" t="s">
        <v>119</v>
      </c>
      <c r="G62" s="10" t="s">
        <v>121</v>
      </c>
    </row>
    <row r="63" spans="1:8" ht="21.95" customHeight="1" x14ac:dyDescent="0.35">
      <c r="A63" s="1" t="s">
        <v>68</v>
      </c>
      <c r="B63" s="1"/>
      <c r="C63" s="1" t="s">
        <v>95</v>
      </c>
      <c r="D63" s="9" t="s">
        <v>116</v>
      </c>
      <c r="E63" s="1" t="s">
        <v>29</v>
      </c>
      <c r="F63" s="1" t="s">
        <v>118</v>
      </c>
      <c r="G63" s="10" t="s">
        <v>120</v>
      </c>
    </row>
    <row r="64" spans="1:8" ht="21.95" customHeight="1" x14ac:dyDescent="0.3">
      <c r="A64" s="5">
        <v>4207</v>
      </c>
      <c r="B64" s="5" t="s">
        <v>269</v>
      </c>
      <c r="C64" s="5" t="s">
        <v>270</v>
      </c>
      <c r="D64" s="8">
        <f t="shared" ref="D64" si="25">F64-(F64*(E64/100))</f>
        <v>162.18181818181819</v>
      </c>
      <c r="E64" s="5">
        <f>'ALGEMENE VOORWAARDEN'!$H$28</f>
        <v>0</v>
      </c>
      <c r="F64" s="4">
        <f t="shared" ref="F64" si="26">G64/1.21</f>
        <v>162.18181818181819</v>
      </c>
      <c r="G64" s="11">
        <v>196.24</v>
      </c>
      <c r="H64" s="49"/>
    </row>
    <row r="65" spans="1:8" ht="21.95" customHeight="1" x14ac:dyDescent="0.3">
      <c r="A65" s="5" t="s">
        <v>103</v>
      </c>
      <c r="B65" s="5" t="s">
        <v>251</v>
      </c>
      <c r="C65" s="5" t="s">
        <v>102</v>
      </c>
      <c r="D65" s="8">
        <f t="shared" ref="D65:D74" si="27">F65-(F65*(E65/100))</f>
        <v>168.19090909090909</v>
      </c>
      <c r="E65" s="5">
        <f>'ALGEMENE VOORWAARDEN'!$H$28</f>
        <v>0</v>
      </c>
      <c r="F65" s="4">
        <f t="shared" ref="F65:F74" si="28">G65/1.21</f>
        <v>168.19090909090909</v>
      </c>
      <c r="G65" s="11">
        <v>203.511</v>
      </c>
      <c r="H65" s="49"/>
    </row>
    <row r="66" spans="1:8" ht="21.95" customHeight="1" x14ac:dyDescent="0.3">
      <c r="A66" s="5" t="s">
        <v>105</v>
      </c>
      <c r="B66" s="5" t="s">
        <v>252</v>
      </c>
      <c r="C66" s="5" t="s">
        <v>104</v>
      </c>
      <c r="D66" s="8">
        <f t="shared" si="27"/>
        <v>208.11818181818185</v>
      </c>
      <c r="E66" s="5">
        <f>'ALGEMENE VOORWAARDEN'!$H$28</f>
        <v>0</v>
      </c>
      <c r="F66" s="4">
        <f t="shared" si="28"/>
        <v>208.11818181818185</v>
      </c>
      <c r="G66" s="11">
        <v>251.82300000000004</v>
      </c>
      <c r="H66" s="49"/>
    </row>
    <row r="67" spans="1:8" ht="21.95" customHeight="1" x14ac:dyDescent="0.3">
      <c r="A67" s="5">
        <v>4225</v>
      </c>
      <c r="B67" s="5" t="s">
        <v>272</v>
      </c>
      <c r="C67" s="5" t="s">
        <v>239</v>
      </c>
      <c r="D67" s="8">
        <f t="shared" ref="D67" si="29">F67-(F67*(E67/100))</f>
        <v>212.01818181818186</v>
      </c>
      <c r="E67" s="5">
        <f>'ALGEMENE VOORWAARDEN'!$H$28</f>
        <v>0</v>
      </c>
      <c r="F67" s="4">
        <f t="shared" ref="F67" si="30">G67/1.21</f>
        <v>212.01818181818186</v>
      </c>
      <c r="G67" s="11">
        <v>256.54200000000003</v>
      </c>
      <c r="H67" s="49"/>
    </row>
    <row r="68" spans="1:8" s="22" customFormat="1" ht="21.95" customHeight="1" x14ac:dyDescent="0.3">
      <c r="A68" s="5" t="s">
        <v>106</v>
      </c>
      <c r="B68" s="5" t="s">
        <v>223</v>
      </c>
      <c r="C68" s="5" t="s">
        <v>96</v>
      </c>
      <c r="D68" s="8">
        <f t="shared" si="27"/>
        <v>342.09917355371903</v>
      </c>
      <c r="E68" s="5">
        <f>'ALGEMENE VOORWAARDEN'!$H$28</f>
        <v>0</v>
      </c>
      <c r="F68" s="4">
        <f t="shared" si="28"/>
        <v>342.09917355371903</v>
      </c>
      <c r="G68" s="11">
        <v>413.94</v>
      </c>
      <c r="H68" s="49"/>
    </row>
    <row r="69" spans="1:8" s="22" customFormat="1" ht="21.95" customHeight="1" x14ac:dyDescent="0.3">
      <c r="A69" s="3" t="s">
        <v>98</v>
      </c>
      <c r="B69" s="3" t="s">
        <v>253</v>
      </c>
      <c r="C69" s="3" t="s">
        <v>122</v>
      </c>
      <c r="D69" s="8">
        <f t="shared" si="27"/>
        <v>277.09090909090912</v>
      </c>
      <c r="E69" s="5">
        <f>'ALGEMENE VOORWAARDEN'!$H$28</f>
        <v>0</v>
      </c>
      <c r="F69" s="4">
        <f t="shared" si="28"/>
        <v>277.09090909090912</v>
      </c>
      <c r="G69" s="11">
        <v>335.28000000000003</v>
      </c>
      <c r="H69" s="49"/>
    </row>
    <row r="70" spans="1:8" ht="21.95" customHeight="1" x14ac:dyDescent="0.3">
      <c r="A70" s="3" t="s">
        <v>100</v>
      </c>
      <c r="B70" s="3" t="s">
        <v>186</v>
      </c>
      <c r="C70" s="3" t="s">
        <v>101</v>
      </c>
      <c r="D70" s="8">
        <f t="shared" si="27"/>
        <v>242</v>
      </c>
      <c r="E70" s="5">
        <f>'ALGEMENE VOORWAARDEN'!$H$28</f>
        <v>0</v>
      </c>
      <c r="F70" s="4">
        <f t="shared" si="28"/>
        <v>242</v>
      </c>
      <c r="G70" s="11">
        <v>292.82</v>
      </c>
      <c r="H70" s="49"/>
    </row>
    <row r="71" spans="1:8" ht="21.95" customHeight="1" x14ac:dyDescent="0.3">
      <c r="A71" s="5" t="s">
        <v>111</v>
      </c>
      <c r="B71" s="5" t="s">
        <v>228</v>
      </c>
      <c r="C71" s="5" t="s">
        <v>99</v>
      </c>
      <c r="D71" s="8">
        <f t="shared" si="27"/>
        <v>358.03305785123968</v>
      </c>
      <c r="E71" s="5">
        <f>'ALGEMENE VOORWAARDEN'!$H$28</f>
        <v>0</v>
      </c>
      <c r="F71" s="4">
        <f t="shared" si="28"/>
        <v>358.03305785123968</v>
      </c>
      <c r="G71" s="11">
        <v>433.22</v>
      </c>
      <c r="H71" s="49"/>
    </row>
    <row r="72" spans="1:8" ht="21.95" customHeight="1" x14ac:dyDescent="0.3">
      <c r="A72" s="5">
        <v>4205</v>
      </c>
      <c r="B72" s="5" t="s">
        <v>267</v>
      </c>
      <c r="C72" s="5" t="s">
        <v>266</v>
      </c>
      <c r="D72" s="8">
        <f>F72-(F72*(E72/100))</f>
        <v>319.40909090909099</v>
      </c>
      <c r="E72" s="5">
        <f>'ALGEMENE VOORWAARDEN'!$H$28</f>
        <v>0</v>
      </c>
      <c r="F72" s="4">
        <f>G72/1.21</f>
        <v>319.40909090909099</v>
      </c>
      <c r="G72" s="11">
        <v>386.48500000000007</v>
      </c>
      <c r="H72" s="49"/>
    </row>
    <row r="73" spans="1:8" ht="21.95" customHeight="1" x14ac:dyDescent="0.3">
      <c r="A73" s="5" t="s">
        <v>109</v>
      </c>
      <c r="B73" s="5" t="s">
        <v>234</v>
      </c>
      <c r="C73" s="5" t="s">
        <v>110</v>
      </c>
      <c r="D73" s="8">
        <f t="shared" si="27"/>
        <v>354.198347107438</v>
      </c>
      <c r="E73" s="5">
        <f>'ALGEMENE VOORWAARDEN'!$H$28</f>
        <v>0</v>
      </c>
      <c r="F73" s="4">
        <f t="shared" si="28"/>
        <v>354.198347107438</v>
      </c>
      <c r="G73" s="11">
        <v>428.58</v>
      </c>
      <c r="H73" s="49"/>
    </row>
    <row r="74" spans="1:8" ht="21.95" customHeight="1" x14ac:dyDescent="0.3">
      <c r="A74" s="5" t="s">
        <v>107</v>
      </c>
      <c r="B74" s="5" t="s">
        <v>232</v>
      </c>
      <c r="C74" s="5" t="s">
        <v>108</v>
      </c>
      <c r="D74" s="8">
        <f t="shared" si="27"/>
        <v>432.7000000000001</v>
      </c>
      <c r="E74" s="5">
        <f>'ALGEMENE VOORWAARDEN'!$H$28</f>
        <v>0</v>
      </c>
      <c r="F74" s="4">
        <f t="shared" si="28"/>
        <v>432.7000000000001</v>
      </c>
      <c r="G74" s="11">
        <v>523.56700000000012</v>
      </c>
      <c r="H74" s="49"/>
    </row>
    <row r="75" spans="1:8" ht="21.95" customHeight="1" x14ac:dyDescent="0.3">
      <c r="A75" s="5"/>
      <c r="B75" s="5"/>
      <c r="C75" s="5"/>
      <c r="D75" s="4"/>
      <c r="E75" s="5"/>
      <c r="F75" s="4"/>
      <c r="G75" s="4"/>
    </row>
    <row r="76" spans="1:8" ht="21.95" customHeight="1" x14ac:dyDescent="0.35">
      <c r="A76" s="141" t="s">
        <v>156</v>
      </c>
      <c r="B76" s="141"/>
      <c r="C76" s="85"/>
      <c r="D76" s="9" t="s">
        <v>117</v>
      </c>
      <c r="E76"/>
      <c r="F76" s="1" t="s">
        <v>119</v>
      </c>
      <c r="G76" s="10" t="s">
        <v>121</v>
      </c>
    </row>
    <row r="77" spans="1:8" ht="21.95" customHeight="1" x14ac:dyDescent="0.35">
      <c r="A77" s="1" t="s">
        <v>68</v>
      </c>
      <c r="B77" s="1"/>
      <c r="C77" s="1" t="s">
        <v>95</v>
      </c>
      <c r="D77" s="9" t="s">
        <v>116</v>
      </c>
      <c r="E77" s="1" t="s">
        <v>29</v>
      </c>
      <c r="F77" s="1" t="s">
        <v>118</v>
      </c>
      <c r="G77" s="10" t="s">
        <v>120</v>
      </c>
    </row>
    <row r="78" spans="1:8" ht="21.95" customHeight="1" x14ac:dyDescent="0.3">
      <c r="A78" s="5">
        <v>2115</v>
      </c>
      <c r="B78" s="5" t="s">
        <v>201</v>
      </c>
      <c r="C78" s="5" t="s">
        <v>196</v>
      </c>
      <c r="D78" s="8">
        <f>F78-(F78*(E78/100))</f>
        <v>340.90909090909099</v>
      </c>
      <c r="E78" s="5">
        <f>'ALGEMENE VOORWAARDEN'!$H$28</f>
        <v>0</v>
      </c>
      <c r="F78" s="4">
        <f t="shared" ref="F78:F86" si="31">G78/1.21</f>
        <v>340.90909090909099</v>
      </c>
      <c r="G78" s="11">
        <v>412.50000000000006</v>
      </c>
      <c r="H78" s="49"/>
    </row>
    <row r="79" spans="1:8" ht="21.95" customHeight="1" x14ac:dyDescent="0.3">
      <c r="A79" s="5">
        <v>4286</v>
      </c>
      <c r="B79" s="5" t="s">
        <v>172</v>
      </c>
      <c r="C79" s="5" t="s">
        <v>171</v>
      </c>
      <c r="D79" s="8">
        <f>F79-(F79*(E79/100))</f>
        <v>908.70909090909117</v>
      </c>
      <c r="E79" s="5">
        <f>'ALGEMENE VOORWAARDEN'!$H$28</f>
        <v>0</v>
      </c>
      <c r="F79" s="4">
        <f t="shared" si="31"/>
        <v>908.70909090909117</v>
      </c>
      <c r="G79" s="11">
        <v>1099.5380000000002</v>
      </c>
      <c r="H79" s="49"/>
    </row>
    <row r="80" spans="1:8" ht="21.95" customHeight="1" x14ac:dyDescent="0.3">
      <c r="A80" s="5">
        <v>4212</v>
      </c>
      <c r="B80" s="5" t="s">
        <v>202</v>
      </c>
      <c r="C80" s="5" t="s">
        <v>71</v>
      </c>
      <c r="D80" s="8">
        <f>F80-(F80*(E80/100))</f>
        <v>1064.1818181818182</v>
      </c>
      <c r="E80" s="5">
        <f>'ALGEMENE VOORWAARDEN'!$H$28</f>
        <v>0</v>
      </c>
      <c r="F80" s="4">
        <f t="shared" si="31"/>
        <v>1064.1818181818182</v>
      </c>
      <c r="G80" s="11">
        <v>1287.6600000000001</v>
      </c>
      <c r="H80" s="49"/>
    </row>
    <row r="81" spans="1:8" ht="21.95" customHeight="1" x14ac:dyDescent="0.3">
      <c r="A81" s="5">
        <v>4285</v>
      </c>
      <c r="B81" s="5" t="s">
        <v>461</v>
      </c>
      <c r="C81" s="5" t="s">
        <v>241</v>
      </c>
      <c r="D81" s="8">
        <f>F81-(F81*(E81/100))</f>
        <v>858.47933884297527</v>
      </c>
      <c r="E81" s="5">
        <f>'ALGEMENE VOORWAARDEN'!$H$28</f>
        <v>0</v>
      </c>
      <c r="F81" s="4">
        <f t="shared" ref="F81" si="32">G81/1.21</f>
        <v>858.47933884297527</v>
      </c>
      <c r="G81" s="11">
        <v>1038.76</v>
      </c>
      <c r="H81" s="49"/>
    </row>
    <row r="82" spans="1:8" ht="21.95" customHeight="1" x14ac:dyDescent="0.3">
      <c r="A82" s="5">
        <v>4242</v>
      </c>
      <c r="B82" s="5" t="s">
        <v>203</v>
      </c>
      <c r="C82" s="5" t="s">
        <v>74</v>
      </c>
      <c r="D82" s="8">
        <f>F82-(F82*(E82/100))</f>
        <v>941.53636363636383</v>
      </c>
      <c r="E82" s="5">
        <f>'ALGEMENE VOORWAARDEN'!$H$28</f>
        <v>0</v>
      </c>
      <c r="F82" s="4">
        <f t="shared" si="31"/>
        <v>941.53636363636383</v>
      </c>
      <c r="G82" s="11">
        <v>1139.2590000000002</v>
      </c>
      <c r="H82" s="49"/>
    </row>
    <row r="83" spans="1:8" ht="21.95" customHeight="1" x14ac:dyDescent="0.3">
      <c r="A83" s="5">
        <v>4287</v>
      </c>
      <c r="B83" s="5" t="s">
        <v>281</v>
      </c>
      <c r="C83" s="5" t="s">
        <v>174</v>
      </c>
      <c r="D83" s="8">
        <f t="shared" ref="D83" si="33">F83-(F83*(E83/100))</f>
        <v>715</v>
      </c>
      <c r="E83" s="5">
        <f>'ALGEMENE VOORWAARDEN'!$H$28</f>
        <v>0</v>
      </c>
      <c r="F83" s="4">
        <f t="shared" ref="F83" si="34">G83/1.21</f>
        <v>715</v>
      </c>
      <c r="G83" s="11">
        <v>865.15</v>
      </c>
      <c r="H83" s="49"/>
    </row>
    <row r="84" spans="1:8" ht="21.95" customHeight="1" x14ac:dyDescent="0.3">
      <c r="A84" s="5">
        <v>4232</v>
      </c>
      <c r="B84" s="5" t="s">
        <v>187</v>
      </c>
      <c r="C84" s="5" t="s">
        <v>72</v>
      </c>
      <c r="D84" s="8">
        <f t="shared" ref="D84:D86" si="35">F84-(F84*(E84/100))</f>
        <v>1178.0991735537191</v>
      </c>
      <c r="E84" s="5">
        <f>'ALGEMENE VOORWAARDEN'!$H$28</f>
        <v>0</v>
      </c>
      <c r="F84" s="4">
        <f t="shared" si="31"/>
        <v>1178.0991735537191</v>
      </c>
      <c r="G84" s="11">
        <v>1425.5</v>
      </c>
      <c r="H84" s="49"/>
    </row>
    <row r="85" spans="1:8" ht="21.95" customHeight="1" x14ac:dyDescent="0.3">
      <c r="A85" s="5">
        <v>4201</v>
      </c>
      <c r="B85" s="5" t="s">
        <v>264</v>
      </c>
      <c r="C85" s="5" t="s">
        <v>126</v>
      </c>
      <c r="D85" s="8">
        <f t="shared" ref="D85" si="36">F85-(F85*(E85/100))</f>
        <v>1090</v>
      </c>
      <c r="E85" s="5">
        <f>'ALGEMENE VOORWAARDEN'!$H$28</f>
        <v>0</v>
      </c>
      <c r="F85" s="4">
        <f t="shared" si="31"/>
        <v>1090</v>
      </c>
      <c r="G85" s="11">
        <v>1318.9</v>
      </c>
      <c r="H85" s="49"/>
    </row>
    <row r="86" spans="1:8" ht="21.95" customHeight="1" x14ac:dyDescent="0.3">
      <c r="A86" s="5">
        <v>4284</v>
      </c>
      <c r="B86" s="5" t="s">
        <v>204</v>
      </c>
      <c r="C86" s="5" t="s">
        <v>195</v>
      </c>
      <c r="D86" s="8">
        <f t="shared" si="35"/>
        <v>1368.611570247934</v>
      </c>
      <c r="E86" s="5">
        <f>'ALGEMENE VOORWAARDEN'!$H$28</f>
        <v>0</v>
      </c>
      <c r="F86" s="4">
        <f t="shared" si="31"/>
        <v>1368.611570247934</v>
      </c>
      <c r="G86" s="11">
        <v>1656.02</v>
      </c>
      <c r="H86" s="49"/>
    </row>
    <row r="87" spans="1:8" ht="21.95" customHeight="1" x14ac:dyDescent="0.25">
      <c r="H87" s="49"/>
    </row>
    <row r="88" spans="1:8" ht="21.95" customHeight="1" x14ac:dyDescent="0.35">
      <c r="A88" s="141" t="s">
        <v>328</v>
      </c>
      <c r="B88" s="141"/>
      <c r="C88" s="85"/>
      <c r="D88" s="9" t="s">
        <v>117</v>
      </c>
      <c r="E88"/>
      <c r="F88" s="1" t="s">
        <v>119</v>
      </c>
      <c r="G88" s="10" t="s">
        <v>121</v>
      </c>
      <c r="H88" s="49"/>
    </row>
    <row r="89" spans="1:8" ht="21.95" customHeight="1" x14ac:dyDescent="0.35">
      <c r="A89" s="1" t="s">
        <v>68</v>
      </c>
      <c r="B89" s="1"/>
      <c r="C89" s="1" t="s">
        <v>95</v>
      </c>
      <c r="D89" s="9" t="s">
        <v>116</v>
      </c>
      <c r="E89" s="1" t="s">
        <v>29</v>
      </c>
      <c r="F89" s="1" t="s">
        <v>118</v>
      </c>
      <c r="G89" s="10" t="s">
        <v>120</v>
      </c>
      <c r="H89" s="49"/>
    </row>
    <row r="90" spans="1:8" ht="21.95" customHeight="1" x14ac:dyDescent="0.3">
      <c r="A90" s="5" t="s">
        <v>98</v>
      </c>
      <c r="B90" s="5" t="s">
        <v>254</v>
      </c>
      <c r="C90" s="5" t="s">
        <v>122</v>
      </c>
      <c r="D90" s="8">
        <f>F90-(F90*(E90/100))</f>
        <v>304.801652892562</v>
      </c>
      <c r="E90" s="5">
        <f>'ALGEMENE VOORWAARDEN'!$H$28</f>
        <v>0</v>
      </c>
      <c r="F90" s="4">
        <f>G90/1.21</f>
        <v>304.801652892562</v>
      </c>
      <c r="G90" s="11">
        <v>368.81</v>
      </c>
      <c r="H90" s="49"/>
    </row>
    <row r="91" spans="1:8" ht="21.95" customHeight="1" x14ac:dyDescent="0.3">
      <c r="A91" s="5" t="s">
        <v>100</v>
      </c>
      <c r="B91" s="5" t="s">
        <v>255</v>
      </c>
      <c r="C91" s="5" t="s">
        <v>101</v>
      </c>
      <c r="D91" s="8">
        <f>F91-(F91*(E91/100))</f>
        <v>242</v>
      </c>
      <c r="E91" s="5">
        <f>'ALGEMENE VOORWAARDEN'!$H$28</f>
        <v>0</v>
      </c>
      <c r="F91" s="4">
        <f>G91/1.21</f>
        <v>242</v>
      </c>
      <c r="G91" s="11">
        <v>292.82</v>
      </c>
      <c r="H91" s="49"/>
    </row>
    <row r="92" spans="1:8" ht="21.95" customHeight="1" x14ac:dyDescent="0.3">
      <c r="A92" s="5" t="s">
        <v>106</v>
      </c>
      <c r="B92" s="5" t="s">
        <v>229</v>
      </c>
      <c r="C92" s="5" t="s">
        <v>96</v>
      </c>
      <c r="D92" s="8">
        <f>F92-(F92*(E92/100))</f>
        <v>342.09917355371903</v>
      </c>
      <c r="E92" s="5">
        <f>'ALGEMENE VOORWAARDEN'!$H$28</f>
        <v>0</v>
      </c>
      <c r="F92" s="4">
        <f>G92/1.21</f>
        <v>342.09917355371903</v>
      </c>
      <c r="G92" s="11">
        <v>413.94</v>
      </c>
      <c r="H92" s="49"/>
    </row>
    <row r="93" spans="1:8" ht="21.95" customHeight="1" x14ac:dyDescent="0.3">
      <c r="A93" s="5">
        <v>4205</v>
      </c>
      <c r="B93" s="5" t="s">
        <v>265</v>
      </c>
      <c r="C93" s="5" t="s">
        <v>266</v>
      </c>
      <c r="D93" s="8">
        <f>F93-(F93*(E93/100))</f>
        <v>319.40909090909099</v>
      </c>
      <c r="E93" s="5">
        <f>'ALGEMENE VOORWAARDEN'!$H$28</f>
        <v>0</v>
      </c>
      <c r="F93" s="4">
        <f>G93/1.21</f>
        <v>319.40909090909099</v>
      </c>
      <c r="G93" s="11">
        <v>386.48500000000007</v>
      </c>
      <c r="H93" s="49"/>
    </row>
    <row r="94" spans="1:8" ht="21.95" customHeight="1" x14ac:dyDescent="0.3">
      <c r="A94" s="5" t="s">
        <v>125</v>
      </c>
      <c r="B94" s="5" t="s">
        <v>230</v>
      </c>
      <c r="C94" s="5" t="s">
        <v>110</v>
      </c>
      <c r="D94" s="8">
        <f>F94-(F94*(E94/100))</f>
        <v>354.198347107438</v>
      </c>
      <c r="E94" s="5">
        <f>'ALGEMENE VOORWAARDEN'!$H$28</f>
        <v>0</v>
      </c>
      <c r="F94" s="4">
        <f>G94/1.21</f>
        <v>354.198347107438</v>
      </c>
      <c r="G94" s="11">
        <v>428.58</v>
      </c>
      <c r="H94" s="49"/>
    </row>
    <row r="95" spans="1:8" ht="21.95" customHeight="1" x14ac:dyDescent="0.25"/>
    <row r="96" spans="1:8" ht="21.95" customHeight="1" x14ac:dyDescent="0.35">
      <c r="A96" s="141" t="s">
        <v>183</v>
      </c>
      <c r="B96" s="141"/>
      <c r="C96" s="85"/>
      <c r="D96" s="9" t="s">
        <v>117</v>
      </c>
      <c r="E96"/>
      <c r="F96" s="1" t="s">
        <v>119</v>
      </c>
      <c r="G96" s="10" t="s">
        <v>121</v>
      </c>
    </row>
    <row r="97" spans="1:8" ht="21.95" customHeight="1" x14ac:dyDescent="0.35">
      <c r="A97" s="1" t="s">
        <v>68</v>
      </c>
      <c r="B97" s="1"/>
      <c r="C97" s="1" t="s">
        <v>95</v>
      </c>
      <c r="D97" s="9" t="s">
        <v>116</v>
      </c>
      <c r="E97" s="1" t="s">
        <v>29</v>
      </c>
      <c r="F97" s="1" t="s">
        <v>118</v>
      </c>
      <c r="G97" s="10" t="s">
        <v>120</v>
      </c>
    </row>
    <row r="98" spans="1:8" ht="21.95" customHeight="1" x14ac:dyDescent="0.3">
      <c r="A98" s="5">
        <v>2115</v>
      </c>
      <c r="B98" s="5" t="s">
        <v>207</v>
      </c>
      <c r="C98" s="5" t="s">
        <v>196</v>
      </c>
      <c r="D98" s="8">
        <f t="shared" ref="D98:D104" si="37">F98-(F98*(E98/100))</f>
        <v>340.90909090909099</v>
      </c>
      <c r="E98" s="5">
        <f>'ALGEMENE VOORWAARDEN'!$H$28</f>
        <v>0</v>
      </c>
      <c r="F98" s="4">
        <f t="shared" ref="F98:F104" si="38">G98/1.21</f>
        <v>340.90909090909099</v>
      </c>
      <c r="G98" s="11">
        <v>412.50000000000006</v>
      </c>
      <c r="H98" s="49"/>
    </row>
    <row r="99" spans="1:8" ht="21.95" customHeight="1" x14ac:dyDescent="0.3">
      <c r="A99" s="5">
        <v>4212</v>
      </c>
      <c r="B99" s="5" t="s">
        <v>205</v>
      </c>
      <c r="C99" s="5" t="s">
        <v>71</v>
      </c>
      <c r="D99" s="8">
        <f t="shared" si="37"/>
        <v>1064.1818181818182</v>
      </c>
      <c r="E99" s="5">
        <f>'ALGEMENE VOORWAARDEN'!$H$28</f>
        <v>0</v>
      </c>
      <c r="F99" s="4">
        <f t="shared" si="38"/>
        <v>1064.1818181818182</v>
      </c>
      <c r="G99" s="11">
        <v>1287.6600000000001</v>
      </c>
      <c r="H99" s="49"/>
    </row>
    <row r="100" spans="1:8" ht="21.95" customHeight="1" x14ac:dyDescent="0.3">
      <c r="A100" s="5">
        <v>4242</v>
      </c>
      <c r="B100" s="5" t="s">
        <v>206</v>
      </c>
      <c r="C100" s="5" t="s">
        <v>74</v>
      </c>
      <c r="D100" s="8">
        <f t="shared" si="37"/>
        <v>941.53636363636383</v>
      </c>
      <c r="E100" s="5">
        <f>'ALGEMENE VOORWAARDEN'!$H$28</f>
        <v>0</v>
      </c>
      <c r="F100" s="4">
        <f t="shared" si="38"/>
        <v>941.53636363636383</v>
      </c>
      <c r="G100" s="11">
        <v>1139.2590000000002</v>
      </c>
      <c r="H100" s="49"/>
    </row>
    <row r="101" spans="1:8" ht="21.95" customHeight="1" x14ac:dyDescent="0.3">
      <c r="A101" s="5">
        <v>4287</v>
      </c>
      <c r="B101" s="5" t="s">
        <v>282</v>
      </c>
      <c r="C101" s="5" t="s">
        <v>174</v>
      </c>
      <c r="D101" s="8">
        <f t="shared" si="37"/>
        <v>715</v>
      </c>
      <c r="E101" s="5">
        <f>'ALGEMENE VOORWAARDEN'!$H$28</f>
        <v>0</v>
      </c>
      <c r="F101" s="4">
        <f t="shared" si="38"/>
        <v>715</v>
      </c>
      <c r="G101" s="11">
        <v>865.15</v>
      </c>
      <c r="H101" s="49"/>
    </row>
    <row r="102" spans="1:8" ht="21.95" customHeight="1" x14ac:dyDescent="0.3">
      <c r="A102" s="5">
        <v>4205</v>
      </c>
      <c r="B102" s="5" t="s">
        <v>208</v>
      </c>
      <c r="C102" s="5" t="s">
        <v>209</v>
      </c>
      <c r="D102" s="8">
        <f t="shared" si="37"/>
        <v>1099.9669421487604</v>
      </c>
      <c r="E102" s="5">
        <f>'ALGEMENE VOORWAARDEN'!$H$28</f>
        <v>0</v>
      </c>
      <c r="F102" s="4">
        <f t="shared" si="38"/>
        <v>1099.9669421487604</v>
      </c>
      <c r="G102" s="11">
        <v>1330.96</v>
      </c>
      <c r="H102" s="49"/>
    </row>
    <row r="103" spans="1:8" ht="21.95" customHeight="1" x14ac:dyDescent="0.3">
      <c r="A103" s="5">
        <v>4201</v>
      </c>
      <c r="B103" s="5" t="s">
        <v>287</v>
      </c>
      <c r="C103" s="5" t="s">
        <v>126</v>
      </c>
      <c r="D103" s="8">
        <f t="shared" si="37"/>
        <v>1090</v>
      </c>
      <c r="E103" s="5">
        <f>'ALGEMENE VOORWAARDEN'!$H$28</f>
        <v>0</v>
      </c>
      <c r="F103" s="4">
        <f t="shared" si="38"/>
        <v>1090</v>
      </c>
      <c r="G103" s="11">
        <v>1318.9</v>
      </c>
      <c r="H103" s="49"/>
    </row>
    <row r="104" spans="1:8" ht="21.95" customHeight="1" x14ac:dyDescent="0.3">
      <c r="A104" s="5">
        <v>4284</v>
      </c>
      <c r="B104" s="5" t="s">
        <v>210</v>
      </c>
      <c r="C104" s="5" t="s">
        <v>195</v>
      </c>
      <c r="D104" s="8">
        <f t="shared" si="37"/>
        <v>1368.611570247934</v>
      </c>
      <c r="E104" s="5">
        <f>'ALGEMENE VOORWAARDEN'!$H$28</f>
        <v>0</v>
      </c>
      <c r="F104" s="4">
        <f t="shared" si="38"/>
        <v>1368.611570247934</v>
      </c>
      <c r="G104" s="11">
        <v>1656.02</v>
      </c>
      <c r="H104" s="49"/>
    </row>
    <row r="105" spans="1:8" ht="21.95" customHeight="1" x14ac:dyDescent="0.25">
      <c r="H105" s="49"/>
    </row>
    <row r="106" spans="1:8" ht="21.95" customHeight="1" x14ac:dyDescent="0.35">
      <c r="A106" s="141" t="s">
        <v>329</v>
      </c>
      <c r="B106" s="141"/>
      <c r="C106" s="85"/>
      <c r="D106" s="9" t="s">
        <v>117</v>
      </c>
      <c r="E106"/>
      <c r="F106" s="1" t="s">
        <v>119</v>
      </c>
      <c r="G106" s="10" t="s">
        <v>121</v>
      </c>
      <c r="H106" s="49"/>
    </row>
    <row r="107" spans="1:8" ht="21.95" customHeight="1" x14ac:dyDescent="0.35">
      <c r="A107" s="1" t="s">
        <v>68</v>
      </c>
      <c r="B107" s="1"/>
      <c r="C107" s="1" t="s">
        <v>95</v>
      </c>
      <c r="D107" s="9" t="s">
        <v>116</v>
      </c>
      <c r="E107" s="1" t="s">
        <v>29</v>
      </c>
      <c r="F107" s="1" t="s">
        <v>118</v>
      </c>
      <c r="G107" s="10" t="s">
        <v>120</v>
      </c>
      <c r="H107" s="49"/>
    </row>
    <row r="108" spans="1:8" ht="21.95" customHeight="1" x14ac:dyDescent="0.3">
      <c r="A108" s="5">
        <v>2115</v>
      </c>
      <c r="B108" s="5" t="s">
        <v>197</v>
      </c>
      <c r="C108" s="5" t="s">
        <v>196</v>
      </c>
      <c r="D108" s="8">
        <f>F108-(F108*(E108/100))</f>
        <v>477.18181818181819</v>
      </c>
      <c r="E108" s="5">
        <f>'ALGEMENE VOORWAARDEN'!$H$28</f>
        <v>0</v>
      </c>
      <c r="F108" s="4">
        <f>G108/1.21</f>
        <v>477.18181818181819</v>
      </c>
      <c r="G108" s="11">
        <v>577.39</v>
      </c>
      <c r="H108" s="49"/>
    </row>
    <row r="109" spans="1:8" ht="21.95" customHeight="1" x14ac:dyDescent="0.3">
      <c r="A109" s="5">
        <v>4212</v>
      </c>
      <c r="B109" s="5" t="s">
        <v>198</v>
      </c>
      <c r="C109" s="5" t="s">
        <v>71</v>
      </c>
      <c r="D109" s="8">
        <f>F109-(F109*(E109/100))</f>
        <v>1170.6033057851241</v>
      </c>
      <c r="E109" s="5">
        <f>'ALGEMENE VOORWAARDEN'!$H$28</f>
        <v>0</v>
      </c>
      <c r="F109" s="4">
        <f>G109/1.21</f>
        <v>1170.6033057851241</v>
      </c>
      <c r="G109" s="11">
        <v>1416.43</v>
      </c>
      <c r="H109" s="49"/>
    </row>
    <row r="110" spans="1:8" ht="21.95" customHeight="1" x14ac:dyDescent="0.25">
      <c r="H110" s="49"/>
    </row>
    <row r="111" spans="1:8" ht="21.95" customHeight="1" x14ac:dyDescent="0.35">
      <c r="A111" s="141" t="s">
        <v>330</v>
      </c>
      <c r="B111" s="141"/>
      <c r="C111" s="85"/>
      <c r="D111" s="9" t="s">
        <v>117</v>
      </c>
      <c r="E111"/>
      <c r="F111" s="1" t="s">
        <v>119</v>
      </c>
      <c r="G111" s="10" t="s">
        <v>121</v>
      </c>
      <c r="H111" s="49"/>
    </row>
    <row r="112" spans="1:8" ht="21.95" customHeight="1" x14ac:dyDescent="0.35">
      <c r="A112" s="1" t="s">
        <v>68</v>
      </c>
      <c r="B112" s="1"/>
      <c r="C112" s="1" t="s">
        <v>95</v>
      </c>
      <c r="D112" s="9" t="s">
        <v>116</v>
      </c>
      <c r="E112" s="1" t="s">
        <v>29</v>
      </c>
      <c r="F112" s="1" t="s">
        <v>118</v>
      </c>
      <c r="G112" s="10" t="s">
        <v>120</v>
      </c>
      <c r="H112" s="49"/>
    </row>
    <row r="113" spans="1:8" ht="21.95" customHeight="1" x14ac:dyDescent="0.3">
      <c r="A113" s="5" t="s">
        <v>106</v>
      </c>
      <c r="B113" s="5" t="s">
        <v>222</v>
      </c>
      <c r="C113" s="5" t="s">
        <v>96</v>
      </c>
      <c r="D113" s="8">
        <f t="shared" ref="D113:D114" si="39">F113-(F113*(E113/100))</f>
        <v>311.00000000000006</v>
      </c>
      <c r="E113" s="5">
        <f>'ALGEMENE VOORWAARDEN'!$H$28</f>
        <v>0</v>
      </c>
      <c r="F113" s="4">
        <f t="shared" ref="F113:F114" si="40">G113/1.21</f>
        <v>311.00000000000006</v>
      </c>
      <c r="G113" s="11">
        <v>376.31000000000006</v>
      </c>
      <c r="H113" s="49"/>
    </row>
    <row r="114" spans="1:8" ht="21.95" customHeight="1" x14ac:dyDescent="0.3">
      <c r="A114" s="5" t="s">
        <v>98</v>
      </c>
      <c r="B114" s="5" t="s">
        <v>226</v>
      </c>
      <c r="C114" s="5" t="s">
        <v>122</v>
      </c>
      <c r="D114" s="8">
        <f t="shared" si="39"/>
        <v>277.09090909090912</v>
      </c>
      <c r="E114" s="5">
        <f>'ALGEMENE VOORWAARDEN'!$H$28</f>
        <v>0</v>
      </c>
      <c r="F114" s="4">
        <f t="shared" si="40"/>
        <v>277.09090909090912</v>
      </c>
      <c r="G114" s="11">
        <v>335.28000000000003</v>
      </c>
      <c r="H114" s="49"/>
    </row>
    <row r="115" spans="1:8" ht="21.95" customHeight="1" x14ac:dyDescent="0.25"/>
    <row r="116" spans="1:8" ht="21" x14ac:dyDescent="0.35">
      <c r="A116" s="141" t="s">
        <v>331</v>
      </c>
      <c r="B116" s="141"/>
      <c r="C116" s="85"/>
      <c r="D116" s="9" t="s">
        <v>117</v>
      </c>
      <c r="E116"/>
      <c r="F116" s="1" t="s">
        <v>119</v>
      </c>
      <c r="G116" s="10" t="s">
        <v>121</v>
      </c>
    </row>
    <row r="117" spans="1:8" ht="21" x14ac:dyDescent="0.35">
      <c r="A117" s="1" t="s">
        <v>68</v>
      </c>
      <c r="B117" s="1"/>
      <c r="C117" s="1" t="s">
        <v>95</v>
      </c>
      <c r="D117" s="9" t="s">
        <v>116</v>
      </c>
      <c r="E117" s="1" t="s">
        <v>29</v>
      </c>
      <c r="F117" s="1" t="s">
        <v>118</v>
      </c>
      <c r="G117" s="10" t="s">
        <v>120</v>
      </c>
    </row>
    <row r="118" spans="1:8" ht="18.75" x14ac:dyDescent="0.3">
      <c r="A118" s="5">
        <v>4212</v>
      </c>
      <c r="B118" s="5" t="s">
        <v>257</v>
      </c>
      <c r="C118" s="5" t="s">
        <v>71</v>
      </c>
      <c r="D118" s="8">
        <f>F118-(F118*(E118/100))</f>
        <v>440.18181818181819</v>
      </c>
      <c r="E118" s="5">
        <f>'ALGEMENE VOORWAARDEN'!$H$28</f>
        <v>0</v>
      </c>
      <c r="F118" s="4">
        <f>G118/1.21</f>
        <v>440.18181818181819</v>
      </c>
      <c r="G118" s="11">
        <v>532.62</v>
      </c>
      <c r="H118" s="49"/>
    </row>
    <row r="119" spans="1:8" ht="18.75" x14ac:dyDescent="0.3">
      <c r="A119" s="5">
        <v>4232</v>
      </c>
      <c r="B119" s="5" t="s">
        <v>256</v>
      </c>
      <c r="C119" s="5" t="s">
        <v>72</v>
      </c>
      <c r="D119" s="8">
        <f>F119-(F119*(E119/100))</f>
        <v>357.00000000000006</v>
      </c>
      <c r="E119" s="5">
        <f>'ALGEMENE VOORWAARDEN'!$H$28</f>
        <v>0</v>
      </c>
      <c r="F119" s="4">
        <f>G119/1.21</f>
        <v>357.00000000000006</v>
      </c>
      <c r="G119" s="11">
        <v>431.97</v>
      </c>
      <c r="H119" s="49"/>
    </row>
  </sheetData>
  <sheetProtection selectLockedCells="1" selectUnlockedCells="1"/>
  <mergeCells count="10">
    <mergeCell ref="A26:B26"/>
    <mergeCell ref="A3:B3"/>
    <mergeCell ref="A42:B42"/>
    <mergeCell ref="A62:B62"/>
    <mergeCell ref="A76:B76"/>
    <mergeCell ref="A111:B111"/>
    <mergeCell ref="A116:B116"/>
    <mergeCell ref="A96:B96"/>
    <mergeCell ref="A106:B106"/>
    <mergeCell ref="A88:B88"/>
  </mergeCells>
  <phoneticPr fontId="16" type="noConversion"/>
  <hyperlinks>
    <hyperlink ref="F1:G1" r:id="rId1" display="Oplegrand of kader? Rechstreekse link naar de website" xr:uid="{BC2FEA96-ADD9-4272-BF6F-0C24C79622FA}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/>
  </sheetPr>
  <dimension ref="A1:I13"/>
  <sheetViews>
    <sheetView zoomScale="70" zoomScaleNormal="70" workbookViewId="0">
      <selection activeCell="D26" sqref="D26"/>
    </sheetView>
  </sheetViews>
  <sheetFormatPr defaultColWidth="11.42578125" defaultRowHeight="15" x14ac:dyDescent="0.25"/>
  <cols>
    <col min="1" max="1" width="26" customWidth="1"/>
    <col min="2" max="2" width="15.42578125" customWidth="1"/>
    <col min="3" max="3" width="16.140625" customWidth="1"/>
    <col min="4" max="4" width="15.28515625" customWidth="1"/>
    <col min="5" max="5" width="23.28515625" customWidth="1"/>
    <col min="6" max="6" width="15.7109375" style="14" customWidth="1"/>
    <col min="7" max="7" width="25.42578125" style="14" customWidth="1"/>
    <col min="8" max="8" width="32.140625" customWidth="1"/>
  </cols>
  <sheetData>
    <row r="1" spans="1:9" s="44" customFormat="1" ht="21.95" customHeight="1" x14ac:dyDescent="0.35">
      <c r="A1" s="73" t="s">
        <v>153</v>
      </c>
      <c r="F1" s="85"/>
      <c r="G1" s="97" t="s">
        <v>371</v>
      </c>
      <c r="H1" s="83"/>
    </row>
    <row r="2" spans="1:9" s="44" customFormat="1" ht="21.95" customHeight="1" x14ac:dyDescent="0.25">
      <c r="F2" s="85"/>
      <c r="G2" s="85"/>
    </row>
    <row r="3" spans="1:9" s="86" customFormat="1" ht="21.95" customHeight="1" x14ac:dyDescent="0.25">
      <c r="A3" s="86" t="s">
        <v>333</v>
      </c>
      <c r="F3" s="87"/>
      <c r="G3" s="87"/>
    </row>
    <row r="4" spans="1:9" s="86" customFormat="1" ht="21.95" customHeight="1" x14ac:dyDescent="0.25">
      <c r="A4" s="86" t="s">
        <v>334</v>
      </c>
      <c r="F4" s="87"/>
      <c r="G4" s="87"/>
    </row>
    <row r="5" spans="1:9" s="44" customFormat="1" ht="21.95" customHeight="1" x14ac:dyDescent="0.25">
      <c r="F5" s="85"/>
      <c r="G5" s="85"/>
    </row>
    <row r="6" spans="1:9" ht="21.95" customHeight="1" x14ac:dyDescent="0.35">
      <c r="E6" s="9" t="s">
        <v>117</v>
      </c>
      <c r="F6"/>
      <c r="G6" s="1" t="s">
        <v>119</v>
      </c>
      <c r="H6" s="10" t="s">
        <v>121</v>
      </c>
    </row>
    <row r="7" spans="1:9" ht="21" x14ac:dyDescent="0.35">
      <c r="A7" s="1" t="s">
        <v>79</v>
      </c>
      <c r="B7" s="13" t="s">
        <v>0</v>
      </c>
      <c r="C7" s="13" t="s">
        <v>1</v>
      </c>
      <c r="D7" s="6" t="s">
        <v>2</v>
      </c>
      <c r="E7" s="9" t="s">
        <v>116</v>
      </c>
      <c r="F7" s="1" t="s">
        <v>29</v>
      </c>
      <c r="G7" s="1" t="s">
        <v>118</v>
      </c>
      <c r="H7" s="10" t="s">
        <v>120</v>
      </c>
    </row>
    <row r="8" spans="1:9" ht="18.75" x14ac:dyDescent="0.3">
      <c r="A8" s="3" t="s">
        <v>22</v>
      </c>
      <c r="B8" s="7">
        <v>275</v>
      </c>
      <c r="C8" s="7">
        <v>80</v>
      </c>
      <c r="D8" s="7">
        <v>60</v>
      </c>
      <c r="E8" s="20">
        <f t="shared" ref="E8:E9" si="0">G8-(G8*(F8/100))</f>
        <v>51.427272727272729</v>
      </c>
      <c r="F8" s="5">
        <f>'ALGEMENE VOORWAARDEN'!$H$28</f>
        <v>0</v>
      </c>
      <c r="G8" s="4">
        <f t="shared" ref="G8:G13" si="1">H8/1.21</f>
        <v>51.427272727272729</v>
      </c>
      <c r="H8" s="11">
        <v>62.227000000000004</v>
      </c>
      <c r="I8" s="47"/>
    </row>
    <row r="9" spans="1:9" ht="18.75" x14ac:dyDescent="0.3">
      <c r="A9" s="3" t="s">
        <v>21</v>
      </c>
      <c r="B9" s="7">
        <v>200</v>
      </c>
      <c r="C9" s="7">
        <v>110</v>
      </c>
      <c r="D9" s="7">
        <v>53</v>
      </c>
      <c r="E9" s="20">
        <f t="shared" si="0"/>
        <v>79.867768595041326</v>
      </c>
      <c r="F9" s="5">
        <f>'ALGEMENE VOORWAARDEN'!$H$28</f>
        <v>0</v>
      </c>
      <c r="G9" s="4">
        <f t="shared" si="1"/>
        <v>79.867768595041326</v>
      </c>
      <c r="H9" s="21">
        <v>96.64</v>
      </c>
      <c r="I9" s="47"/>
    </row>
    <row r="10" spans="1:9" ht="18.75" x14ac:dyDescent="0.3">
      <c r="A10" s="3" t="s">
        <v>77</v>
      </c>
      <c r="B10" s="7">
        <v>250</v>
      </c>
      <c r="C10" s="7">
        <v>120</v>
      </c>
      <c r="D10" s="7">
        <v>80</v>
      </c>
      <c r="E10" s="20">
        <f>G10-(G10*(F10/100))</f>
        <v>108.9</v>
      </c>
      <c r="F10" s="5">
        <f>'ALGEMENE VOORWAARDEN'!$H$28</f>
        <v>0</v>
      </c>
      <c r="G10" s="4">
        <f t="shared" si="1"/>
        <v>108.9</v>
      </c>
      <c r="H10" s="21">
        <v>131.76900000000001</v>
      </c>
      <c r="I10" s="47"/>
    </row>
    <row r="11" spans="1:9" ht="18.75" x14ac:dyDescent="0.3">
      <c r="A11" s="3" t="s">
        <v>175</v>
      </c>
      <c r="B11" s="7">
        <v>320</v>
      </c>
      <c r="C11" s="7">
        <v>170</v>
      </c>
      <c r="D11" s="7">
        <v>80</v>
      </c>
      <c r="E11" s="20">
        <f>G11-(G11*(F11/100))</f>
        <v>159.71900826446281</v>
      </c>
      <c r="F11" s="5">
        <f>'ALGEMENE VOORWAARDEN'!$H$28</f>
        <v>0</v>
      </c>
      <c r="G11" s="4">
        <f t="shared" si="1"/>
        <v>159.71900826446281</v>
      </c>
      <c r="H11" s="21">
        <v>193.26</v>
      </c>
      <c r="I11" s="47"/>
    </row>
    <row r="12" spans="1:9" ht="18.75" x14ac:dyDescent="0.3">
      <c r="A12" s="3" t="s">
        <v>78</v>
      </c>
      <c r="B12" s="7">
        <v>320</v>
      </c>
      <c r="C12" s="7">
        <v>170</v>
      </c>
      <c r="D12" s="7">
        <v>100</v>
      </c>
      <c r="E12" s="20">
        <f>G12-(G12*(F12/100))</f>
        <v>173.02479338842977</v>
      </c>
      <c r="F12" s="5">
        <f>'ALGEMENE VOORWAARDEN'!$H$28</f>
        <v>0</v>
      </c>
      <c r="G12" s="4">
        <f t="shared" si="1"/>
        <v>173.02479338842977</v>
      </c>
      <c r="H12" s="21">
        <v>209.36</v>
      </c>
      <c r="I12" s="47"/>
    </row>
    <row r="13" spans="1:9" ht="18.75" x14ac:dyDescent="0.3">
      <c r="A13" s="3" t="s">
        <v>181</v>
      </c>
      <c r="B13" s="7">
        <v>360</v>
      </c>
      <c r="C13" s="7">
        <v>120</v>
      </c>
      <c r="D13" s="7">
        <v>100</v>
      </c>
      <c r="E13" s="20">
        <f>G13-(G13*(F13/100))</f>
        <v>206.90909090909093</v>
      </c>
      <c r="F13" s="5">
        <f>'ALGEMENE VOORWAARDEN'!$H$28</f>
        <v>0</v>
      </c>
      <c r="G13" s="4">
        <f t="shared" si="1"/>
        <v>206.90909090909093</v>
      </c>
      <c r="H13" s="21">
        <v>250.36</v>
      </c>
      <c r="I13" s="47"/>
    </row>
  </sheetData>
  <sheetProtection selectLockedCells="1" selectUnlockedCells="1"/>
  <hyperlinks>
    <hyperlink ref="G1" r:id="rId1" display="Meer info? Bezoek onze website." xr:uid="{663CD2A2-213C-44A6-B014-DEC045DAA938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F0ABB-0B50-42E6-9C94-74CEB640D50A}">
  <sheetPr>
    <tabColor theme="9"/>
  </sheetPr>
  <dimension ref="A1:L141"/>
  <sheetViews>
    <sheetView zoomScale="60" zoomScaleNormal="60" workbookViewId="0">
      <selection activeCell="P11" sqref="P11"/>
    </sheetView>
  </sheetViews>
  <sheetFormatPr defaultColWidth="11.42578125" defaultRowHeight="15" x14ac:dyDescent="0.25"/>
  <cols>
    <col min="1" max="2" width="26" customWidth="1"/>
    <col min="3" max="3" width="11.28515625" bestFit="1" customWidth="1"/>
    <col min="4" max="5" width="12.5703125" bestFit="1" customWidth="1"/>
    <col min="6" max="6" width="16.28515625" bestFit="1" customWidth="1"/>
    <col min="7" max="7" width="16.140625" style="14" bestFit="1" customWidth="1"/>
    <col min="8" max="8" width="17.7109375" style="14" bestFit="1" customWidth="1"/>
    <col min="9" max="9" width="24.7109375" bestFit="1" customWidth="1"/>
  </cols>
  <sheetData>
    <row r="1" spans="1:12" s="44" customFormat="1" ht="21.95" customHeight="1" x14ac:dyDescent="0.35">
      <c r="A1" s="73" t="s">
        <v>335</v>
      </c>
      <c r="B1" s="73"/>
      <c r="G1" s="85"/>
      <c r="H1" s="85"/>
      <c r="I1" s="98" t="s">
        <v>291</v>
      </c>
    </row>
    <row r="2" spans="1:12" s="44" customFormat="1" ht="21.95" customHeight="1" x14ac:dyDescent="0.25">
      <c r="G2" s="85"/>
      <c r="H2" s="85"/>
    </row>
    <row r="3" spans="1:12" s="86" customFormat="1" ht="21.95" customHeight="1" x14ac:dyDescent="0.25">
      <c r="A3" s="86" t="s">
        <v>336</v>
      </c>
      <c r="G3" s="87"/>
      <c r="H3" s="87"/>
    </row>
    <row r="4" spans="1:12" s="86" customFormat="1" ht="21.95" customHeight="1" x14ac:dyDescent="0.25">
      <c r="A4" s="86" t="s">
        <v>337</v>
      </c>
      <c r="G4" s="87"/>
      <c r="H4" s="87"/>
    </row>
    <row r="5" spans="1:12" s="90" customFormat="1" ht="21.95" customHeight="1" x14ac:dyDescent="0.25">
      <c r="A5" s="88" t="s">
        <v>358</v>
      </c>
      <c r="B5" s="88"/>
      <c r="C5" s="88"/>
      <c r="D5" s="88"/>
      <c r="E5" s="88"/>
      <c r="F5" s="121"/>
      <c r="G5" s="91"/>
      <c r="H5" s="91"/>
    </row>
    <row r="6" spans="1:12" ht="21.95" customHeight="1" x14ac:dyDescent="0.35">
      <c r="A6" s="89" t="s">
        <v>449</v>
      </c>
      <c r="B6" s="89"/>
      <c r="F6" s="9"/>
      <c r="G6"/>
      <c r="H6" s="1"/>
      <c r="I6" s="10"/>
    </row>
    <row r="7" spans="1:12" ht="21" x14ac:dyDescent="0.35">
      <c r="A7" s="1" t="s">
        <v>79</v>
      </c>
      <c r="B7" s="1" t="s">
        <v>423</v>
      </c>
      <c r="C7" s="13" t="s">
        <v>0</v>
      </c>
      <c r="D7" s="13" t="s">
        <v>1</v>
      </c>
      <c r="E7" s="6" t="s">
        <v>425</v>
      </c>
      <c r="F7" s="9" t="s">
        <v>116</v>
      </c>
      <c r="G7" s="1" t="s">
        <v>29</v>
      </c>
      <c r="H7" s="1" t="s">
        <v>118</v>
      </c>
      <c r="I7" s="10" t="s">
        <v>120</v>
      </c>
    </row>
    <row r="8" spans="1:12" ht="21" x14ac:dyDescent="0.35">
      <c r="A8" s="142" t="s">
        <v>472</v>
      </c>
      <c r="B8" s="142"/>
      <c r="C8" s="142"/>
      <c r="D8" s="142"/>
      <c r="E8" s="142"/>
      <c r="F8" s="9"/>
      <c r="G8" s="1"/>
      <c r="H8" s="1"/>
      <c r="I8" s="10"/>
    </row>
    <row r="9" spans="1:12" ht="18.75" x14ac:dyDescent="0.3">
      <c r="A9" s="3" t="s">
        <v>200</v>
      </c>
      <c r="B9" s="3" t="s">
        <v>433</v>
      </c>
      <c r="C9" s="7">
        <v>70</v>
      </c>
      <c r="D9" s="7">
        <v>70</v>
      </c>
      <c r="E9" s="7">
        <v>35</v>
      </c>
      <c r="F9" s="20">
        <f t="shared" ref="F9:F13" si="0">H9-(H9*(G9/100))</f>
        <v>217.801652892562</v>
      </c>
      <c r="G9" s="5">
        <f>'ALGEMENE VOORWAARDEN'!$H$28</f>
        <v>0</v>
      </c>
      <c r="H9" s="4">
        <f t="shared" ref="H9:H15" si="1">I9/1.21</f>
        <v>217.801652892562</v>
      </c>
      <c r="I9" s="11">
        <v>263.54000000000002</v>
      </c>
      <c r="J9" s="47"/>
      <c r="K9" s="44"/>
      <c r="L9" s="44"/>
    </row>
    <row r="10" spans="1:12" ht="18.75" x14ac:dyDescent="0.3">
      <c r="A10" s="3" t="s">
        <v>273</v>
      </c>
      <c r="B10" s="3" t="s">
        <v>434</v>
      </c>
      <c r="C10" s="7">
        <v>70</v>
      </c>
      <c r="D10" s="7">
        <v>70</v>
      </c>
      <c r="E10" s="7">
        <v>35</v>
      </c>
      <c r="F10" s="20">
        <f t="shared" si="0"/>
        <v>239.57851239669421</v>
      </c>
      <c r="G10" s="5">
        <f>'ALGEMENE VOORWAARDEN'!$H$28</f>
        <v>0</v>
      </c>
      <c r="H10" s="4">
        <f t="shared" si="1"/>
        <v>239.57851239669421</v>
      </c>
      <c r="I10" s="11">
        <v>289.89</v>
      </c>
      <c r="J10" s="47"/>
      <c r="K10" s="44"/>
      <c r="L10" s="44"/>
    </row>
    <row r="11" spans="1:12" ht="21" x14ac:dyDescent="0.35">
      <c r="A11" s="142" t="s">
        <v>458</v>
      </c>
      <c r="B11" s="142"/>
      <c r="C11" s="142"/>
      <c r="D11" s="142"/>
      <c r="E11" s="142"/>
      <c r="F11" s="9"/>
      <c r="G11" s="1"/>
      <c r="H11" s="1"/>
      <c r="I11" s="10"/>
      <c r="K11" s="44"/>
    </row>
    <row r="12" spans="1:12" ht="18.75" x14ac:dyDescent="0.3">
      <c r="A12" s="3" t="s">
        <v>278</v>
      </c>
      <c r="B12" s="3" t="s">
        <v>434</v>
      </c>
      <c r="C12" s="7">
        <v>80</v>
      </c>
      <c r="D12" s="7">
        <v>60</v>
      </c>
      <c r="E12" s="7">
        <v>35</v>
      </c>
      <c r="F12" s="20">
        <f t="shared" si="0"/>
        <v>239.57851239669421</v>
      </c>
      <c r="G12" s="5">
        <f>'ALGEMENE VOORWAARDEN'!$H$28</f>
        <v>0</v>
      </c>
      <c r="H12" s="4">
        <f t="shared" si="1"/>
        <v>239.57851239669421</v>
      </c>
      <c r="I12" s="11">
        <v>289.89</v>
      </c>
      <c r="J12" s="47"/>
      <c r="K12" s="44"/>
      <c r="L12" s="44"/>
    </row>
    <row r="13" spans="1:12" ht="18.75" x14ac:dyDescent="0.3">
      <c r="A13" s="3" t="s">
        <v>276</v>
      </c>
      <c r="B13" s="3" t="s">
        <v>433</v>
      </c>
      <c r="C13" s="7">
        <v>80</v>
      </c>
      <c r="D13" s="7">
        <v>60</v>
      </c>
      <c r="E13" s="7">
        <v>35</v>
      </c>
      <c r="F13" s="20">
        <f t="shared" si="0"/>
        <v>239.57851239669421</v>
      </c>
      <c r="G13" s="5">
        <f>'ALGEMENE VOORWAARDEN'!$H$28</f>
        <v>0</v>
      </c>
      <c r="H13" s="4">
        <f t="shared" si="1"/>
        <v>239.57851239669421</v>
      </c>
      <c r="I13" s="11">
        <v>289.89</v>
      </c>
      <c r="J13" s="47"/>
      <c r="K13" s="44"/>
      <c r="L13" s="44"/>
    </row>
    <row r="14" spans="1:12" ht="21" x14ac:dyDescent="0.35">
      <c r="A14" s="142" t="s">
        <v>450</v>
      </c>
      <c r="B14" s="142"/>
      <c r="C14" s="142"/>
      <c r="D14" s="142"/>
      <c r="E14" s="142"/>
      <c r="F14" s="9"/>
      <c r="G14" s="1"/>
      <c r="H14" s="1"/>
      <c r="I14" s="10"/>
    </row>
    <row r="15" spans="1:12" ht="18.75" x14ac:dyDescent="0.3">
      <c r="A15" s="3" t="s">
        <v>274</v>
      </c>
      <c r="B15" s="3" t="s">
        <v>433</v>
      </c>
      <c r="C15" s="7">
        <v>85</v>
      </c>
      <c r="D15" s="7">
        <v>85</v>
      </c>
      <c r="E15" s="7">
        <v>35</v>
      </c>
      <c r="F15" s="20">
        <f t="shared" ref="F15" si="2">H15-(H15*(G15/100))</f>
        <v>233.63636363636363</v>
      </c>
      <c r="G15" s="5">
        <f>'ALGEMENE VOORWAARDEN'!$H$28</f>
        <v>0</v>
      </c>
      <c r="H15" s="4">
        <f t="shared" si="1"/>
        <v>233.63636363636363</v>
      </c>
      <c r="I15" s="11">
        <v>282.7</v>
      </c>
      <c r="J15" s="47"/>
      <c r="K15" s="44"/>
      <c r="L15" s="44"/>
    </row>
    <row r="16" spans="1:12" ht="21" x14ac:dyDescent="0.35">
      <c r="A16" s="142" t="s">
        <v>451</v>
      </c>
      <c r="B16" s="142"/>
      <c r="C16" s="142"/>
      <c r="D16" s="142"/>
      <c r="E16" s="142"/>
      <c r="F16" s="9"/>
      <c r="G16" s="1"/>
      <c r="H16" s="1"/>
      <c r="I16" s="10"/>
    </row>
    <row r="17" spans="1:12" ht="18.75" x14ac:dyDescent="0.3">
      <c r="A17" s="3" t="s">
        <v>452</v>
      </c>
      <c r="B17" s="3" t="s">
        <v>453</v>
      </c>
      <c r="C17" s="7">
        <v>110</v>
      </c>
      <c r="D17" s="7">
        <v>70</v>
      </c>
      <c r="E17" s="7">
        <v>35</v>
      </c>
      <c r="F17" s="20">
        <f t="shared" ref="F17:F18" si="3">H17-(H17*(G17/100))</f>
        <v>243.11570247933886</v>
      </c>
      <c r="G17" s="5">
        <f>'ALGEMENE VOORWAARDEN'!$H$28</f>
        <v>0</v>
      </c>
      <c r="H17" s="4">
        <f t="shared" ref="H17:H18" si="4">I17/1.21</f>
        <v>243.11570247933886</v>
      </c>
      <c r="I17" s="11">
        <v>294.17</v>
      </c>
      <c r="J17" s="47"/>
      <c r="K17" s="44"/>
      <c r="L17" s="44"/>
    </row>
    <row r="18" spans="1:12" ht="18.75" x14ac:dyDescent="0.3">
      <c r="A18" s="3" t="s">
        <v>212</v>
      </c>
      <c r="B18" s="3" t="s">
        <v>434</v>
      </c>
      <c r="C18" s="7">
        <v>110</v>
      </c>
      <c r="D18" s="7">
        <v>70</v>
      </c>
      <c r="E18" s="7">
        <v>35</v>
      </c>
      <c r="F18" s="20">
        <f t="shared" si="3"/>
        <v>243.11570247933886</v>
      </c>
      <c r="G18" s="5">
        <f>'ALGEMENE VOORWAARDEN'!$H$28</f>
        <v>0</v>
      </c>
      <c r="H18" s="4">
        <f t="shared" si="4"/>
        <v>243.11570247933886</v>
      </c>
      <c r="I18" s="11">
        <v>294.17</v>
      </c>
      <c r="J18" s="47"/>
      <c r="K18" s="44"/>
      <c r="L18" s="44"/>
    </row>
    <row r="19" spans="1:12" ht="21" x14ac:dyDescent="0.35">
      <c r="A19" s="142" t="s">
        <v>454</v>
      </c>
      <c r="B19" s="142"/>
      <c r="C19" s="142"/>
      <c r="D19" s="142"/>
      <c r="E19" s="142"/>
      <c r="F19" s="9"/>
      <c r="G19" s="1"/>
      <c r="H19" s="1"/>
      <c r="I19" s="10"/>
    </row>
    <row r="20" spans="1:12" ht="18.75" x14ac:dyDescent="0.3">
      <c r="A20" s="3" t="s">
        <v>236</v>
      </c>
      <c r="B20" s="3" t="s">
        <v>433</v>
      </c>
      <c r="C20" s="7">
        <v>110</v>
      </c>
      <c r="D20" s="7">
        <v>110</v>
      </c>
      <c r="E20" s="7">
        <v>32</v>
      </c>
      <c r="F20" s="20">
        <f t="shared" ref="F20:F23" si="5">H20-(H20*(G20/100))</f>
        <v>477.18181818181819</v>
      </c>
      <c r="G20" s="5">
        <f>'ALGEMENE VOORWAARDEN'!$H$28</f>
        <v>0</v>
      </c>
      <c r="H20" s="4">
        <f t="shared" ref="H20:H23" si="6">I20/1.21</f>
        <v>477.18181818181819</v>
      </c>
      <c r="I20" s="11">
        <v>577.39</v>
      </c>
      <c r="J20" s="47"/>
      <c r="K20" s="44"/>
      <c r="L20" s="44"/>
    </row>
    <row r="21" spans="1:12" ht="18.75" x14ac:dyDescent="0.3">
      <c r="A21" s="3" t="s">
        <v>238</v>
      </c>
      <c r="B21" s="3" t="s">
        <v>434</v>
      </c>
      <c r="C21" s="7">
        <v>110</v>
      </c>
      <c r="D21" s="7">
        <v>110</v>
      </c>
      <c r="E21" s="7">
        <v>32</v>
      </c>
      <c r="F21" s="20">
        <f t="shared" si="5"/>
        <v>477.18181818181819</v>
      </c>
      <c r="G21" s="5">
        <f>'ALGEMENE VOORWAARDEN'!$H$28</f>
        <v>0</v>
      </c>
      <c r="H21" s="4">
        <f t="shared" si="6"/>
        <v>477.18181818181819</v>
      </c>
      <c r="I21" s="11">
        <v>577.39</v>
      </c>
      <c r="J21" s="47"/>
      <c r="K21" s="44"/>
      <c r="L21" s="44"/>
    </row>
    <row r="22" spans="1:12" ht="18.75" x14ac:dyDescent="0.3">
      <c r="A22" s="3" t="s">
        <v>201</v>
      </c>
      <c r="B22" s="3" t="s">
        <v>424</v>
      </c>
      <c r="C22" s="7">
        <v>110</v>
      </c>
      <c r="D22" s="7">
        <v>110</v>
      </c>
      <c r="E22" s="7">
        <v>32</v>
      </c>
      <c r="F22" s="20">
        <f t="shared" si="5"/>
        <v>477.18181818181819</v>
      </c>
      <c r="G22" s="5">
        <f>'ALGEMENE VOORWAARDEN'!$H$28</f>
        <v>0</v>
      </c>
      <c r="H22" s="4">
        <f t="shared" si="6"/>
        <v>477.18181818181819</v>
      </c>
      <c r="I22" s="11">
        <v>577.39</v>
      </c>
      <c r="J22" s="47"/>
      <c r="K22" s="44"/>
      <c r="L22" s="44"/>
    </row>
    <row r="23" spans="1:12" ht="18.75" x14ac:dyDescent="0.3">
      <c r="A23" s="3" t="s">
        <v>207</v>
      </c>
      <c r="B23" s="3" t="s">
        <v>444</v>
      </c>
      <c r="C23" s="7">
        <v>110</v>
      </c>
      <c r="D23" s="7">
        <v>110</v>
      </c>
      <c r="E23" s="7">
        <v>32</v>
      </c>
      <c r="F23" s="20">
        <f t="shared" si="5"/>
        <v>477.18181818181819</v>
      </c>
      <c r="G23" s="5">
        <f>'ALGEMENE VOORWAARDEN'!$H$28</f>
        <v>0</v>
      </c>
      <c r="H23" s="4">
        <f t="shared" si="6"/>
        <v>477.18181818181819</v>
      </c>
      <c r="I23" s="11">
        <v>577.39</v>
      </c>
      <c r="J23" s="47"/>
      <c r="K23" s="44"/>
      <c r="L23" s="44"/>
    </row>
    <row r="24" spans="1:12" ht="21" x14ac:dyDescent="0.35">
      <c r="A24" s="142" t="s">
        <v>455</v>
      </c>
      <c r="B24" s="142"/>
      <c r="C24" s="142"/>
      <c r="D24" s="142"/>
      <c r="E24" s="142"/>
      <c r="F24" s="9"/>
      <c r="G24" s="1"/>
      <c r="H24" s="1"/>
      <c r="I24" s="10"/>
    </row>
    <row r="25" spans="1:12" ht="18.75" x14ac:dyDescent="0.3">
      <c r="A25" s="3" t="s">
        <v>170</v>
      </c>
      <c r="B25" s="3" t="s">
        <v>433</v>
      </c>
      <c r="C25" s="7">
        <v>120</v>
      </c>
      <c r="D25" s="7">
        <v>120</v>
      </c>
      <c r="E25" s="7">
        <v>90</v>
      </c>
      <c r="F25" s="20">
        <f t="shared" ref="F25:F32" si="7">H25-(H25*(G25/100))</f>
        <v>908.71074380165294</v>
      </c>
      <c r="G25" s="5">
        <f>'ALGEMENE VOORWAARDEN'!$H$28</f>
        <v>0</v>
      </c>
      <c r="H25" s="4">
        <f t="shared" ref="H25:H56" si="8">I25/1.21</f>
        <v>908.71074380165294</v>
      </c>
      <c r="I25" s="11">
        <v>1099.54</v>
      </c>
      <c r="J25" s="47"/>
      <c r="K25" s="44"/>
      <c r="L25" s="44"/>
    </row>
    <row r="26" spans="1:12" ht="18.75" x14ac:dyDescent="0.3">
      <c r="A26" s="3" t="s">
        <v>172</v>
      </c>
      <c r="B26" s="3" t="s">
        <v>424</v>
      </c>
      <c r="C26" s="7">
        <v>120</v>
      </c>
      <c r="D26" s="7">
        <v>120</v>
      </c>
      <c r="E26" s="7">
        <v>90</v>
      </c>
      <c r="F26" s="20">
        <f t="shared" si="7"/>
        <v>908.71074380165294</v>
      </c>
      <c r="G26" s="5">
        <f>'ALGEMENE VOORWAARDEN'!$H$28</f>
        <v>0</v>
      </c>
      <c r="H26" s="4">
        <f t="shared" si="8"/>
        <v>908.71074380165294</v>
      </c>
      <c r="I26" s="11">
        <v>1099.54</v>
      </c>
      <c r="J26" s="47"/>
      <c r="K26" s="44"/>
      <c r="L26" s="44"/>
    </row>
    <row r="27" spans="1:12" ht="21" x14ac:dyDescent="0.35">
      <c r="A27" s="142" t="s">
        <v>469</v>
      </c>
      <c r="B27" s="142"/>
      <c r="C27" s="142"/>
      <c r="D27" s="142"/>
      <c r="E27" s="142"/>
      <c r="F27" s="9"/>
      <c r="G27" s="1"/>
      <c r="H27" s="1"/>
      <c r="I27" s="10"/>
    </row>
    <row r="28" spans="1:12" ht="18.75" x14ac:dyDescent="0.3">
      <c r="A28" s="3" t="s">
        <v>191</v>
      </c>
      <c r="B28" s="3" t="s">
        <v>433</v>
      </c>
      <c r="C28" s="7">
        <v>200</v>
      </c>
      <c r="D28" s="7">
        <v>100</v>
      </c>
      <c r="E28" s="7">
        <v>35</v>
      </c>
      <c r="F28" s="20">
        <f t="shared" si="7"/>
        <v>609.19834710743805</v>
      </c>
      <c r="G28" s="5">
        <f>'ALGEMENE VOORWAARDEN'!$H$28</f>
        <v>0</v>
      </c>
      <c r="H28" s="4">
        <f t="shared" si="8"/>
        <v>609.19834710743805</v>
      </c>
      <c r="I28" s="11">
        <v>737.13</v>
      </c>
      <c r="J28" s="47"/>
      <c r="K28" s="44"/>
      <c r="L28" s="44"/>
    </row>
    <row r="29" spans="1:12" ht="18.75" x14ac:dyDescent="0.3">
      <c r="A29" s="3" t="s">
        <v>240</v>
      </c>
      <c r="B29" s="3" t="s">
        <v>434</v>
      </c>
      <c r="C29" s="7">
        <v>200</v>
      </c>
      <c r="D29" s="7">
        <v>100</v>
      </c>
      <c r="E29" s="7">
        <v>35</v>
      </c>
      <c r="F29" s="20">
        <f t="shared" si="7"/>
        <v>609.19834710743805</v>
      </c>
      <c r="G29" s="5">
        <f>'ALGEMENE VOORWAARDEN'!$H$28</f>
        <v>0</v>
      </c>
      <c r="H29" s="4">
        <f t="shared" si="8"/>
        <v>609.19834710743805</v>
      </c>
      <c r="I29" s="11">
        <v>737.13</v>
      </c>
      <c r="J29" s="47"/>
      <c r="K29" s="44"/>
      <c r="L29" s="44"/>
    </row>
    <row r="30" spans="1:12" ht="18.75" x14ac:dyDescent="0.3">
      <c r="A30" s="3" t="s">
        <v>470</v>
      </c>
      <c r="B30" s="3" t="s">
        <v>444</v>
      </c>
      <c r="C30" s="7" t="s">
        <v>471</v>
      </c>
      <c r="D30" s="7">
        <v>100</v>
      </c>
      <c r="E30" s="7">
        <v>35</v>
      </c>
      <c r="F30" s="20">
        <f t="shared" si="7"/>
        <v>609.19834710743805</v>
      </c>
      <c r="G30" s="5">
        <f>'ALGEMENE VOORWAARDEN'!$H$28</f>
        <v>0</v>
      </c>
      <c r="H30" s="4">
        <f t="shared" si="8"/>
        <v>609.19834710743805</v>
      </c>
      <c r="I30" s="11">
        <v>737.13</v>
      </c>
      <c r="J30" s="47"/>
      <c r="K30" s="44"/>
      <c r="L30" s="44"/>
    </row>
    <row r="31" spans="1:12" ht="21" x14ac:dyDescent="0.35">
      <c r="A31" s="142" t="s">
        <v>460</v>
      </c>
      <c r="B31" s="142"/>
      <c r="C31" s="142"/>
      <c r="D31" s="142"/>
      <c r="E31" s="142"/>
      <c r="F31" s="20"/>
      <c r="G31" s="5"/>
      <c r="H31" s="4"/>
      <c r="I31" s="21"/>
      <c r="K31" s="44"/>
      <c r="L31" s="44"/>
    </row>
    <row r="32" spans="1:12" ht="18.75" x14ac:dyDescent="0.3">
      <c r="A32" s="3" t="s">
        <v>461</v>
      </c>
      <c r="B32" s="3" t="s">
        <v>424</v>
      </c>
      <c r="C32" s="7">
        <v>220</v>
      </c>
      <c r="D32" s="7">
        <v>80</v>
      </c>
      <c r="E32" s="7">
        <v>50</v>
      </c>
      <c r="F32" s="20">
        <f t="shared" si="7"/>
        <v>858.47933884297527</v>
      </c>
      <c r="G32" s="5">
        <f>'ALGEMENE VOORWAARDEN'!$H$28</f>
        <v>0</v>
      </c>
      <c r="H32" s="4">
        <f t="shared" si="8"/>
        <v>858.47933884297527</v>
      </c>
      <c r="I32" s="11">
        <v>1038.76</v>
      </c>
      <c r="J32" s="47"/>
      <c r="K32" s="44"/>
      <c r="L32" s="44"/>
    </row>
    <row r="33" spans="1:12" ht="21" x14ac:dyDescent="0.35">
      <c r="A33" s="142" t="s">
        <v>459</v>
      </c>
      <c r="B33" s="142"/>
      <c r="C33" s="142"/>
      <c r="D33" s="142"/>
      <c r="E33" s="142"/>
      <c r="F33" s="20"/>
      <c r="G33" s="5"/>
      <c r="H33" s="4"/>
      <c r="I33" s="21"/>
      <c r="K33" s="44"/>
      <c r="L33" s="44"/>
    </row>
    <row r="34" spans="1:12" ht="18.75" x14ac:dyDescent="0.3">
      <c r="A34" s="3" t="s">
        <v>248</v>
      </c>
      <c r="B34" s="3" t="s">
        <v>433</v>
      </c>
      <c r="C34" s="7">
        <v>225</v>
      </c>
      <c r="D34" s="7">
        <v>60</v>
      </c>
      <c r="E34" s="7">
        <v>35</v>
      </c>
      <c r="F34" s="20">
        <f t="shared" ref="F34:F56" si="9">H34-(H34*(G34/100))</f>
        <v>720.4545454545455</v>
      </c>
      <c r="G34" s="5">
        <f>'ALGEMENE VOORWAARDEN'!$H$28</f>
        <v>0</v>
      </c>
      <c r="H34" s="4">
        <f t="shared" si="8"/>
        <v>720.4545454545455</v>
      </c>
      <c r="I34" s="21">
        <v>871.75</v>
      </c>
      <c r="J34" s="47"/>
      <c r="K34" s="44"/>
      <c r="L34" s="44"/>
    </row>
    <row r="35" spans="1:12" ht="18.75" x14ac:dyDescent="0.3">
      <c r="A35" s="3" t="s">
        <v>286</v>
      </c>
      <c r="B35" s="3" t="s">
        <v>434</v>
      </c>
      <c r="C35" s="7">
        <v>225</v>
      </c>
      <c r="D35" s="7">
        <v>60</v>
      </c>
      <c r="E35" s="7">
        <v>35</v>
      </c>
      <c r="F35" s="20">
        <f t="shared" si="9"/>
        <v>720.4545454545455</v>
      </c>
      <c r="G35" s="5">
        <f>'ALGEMENE VOORWAARDEN'!$H$28</f>
        <v>0</v>
      </c>
      <c r="H35" s="4">
        <f t="shared" si="8"/>
        <v>720.4545454545455</v>
      </c>
      <c r="I35" s="21">
        <v>871.75</v>
      </c>
      <c r="K35" s="44"/>
      <c r="L35" s="44"/>
    </row>
    <row r="36" spans="1:12" ht="18.75" x14ac:dyDescent="0.3">
      <c r="A36" s="3" t="s">
        <v>478</v>
      </c>
      <c r="B36" s="3" t="s">
        <v>424</v>
      </c>
      <c r="C36" s="7">
        <v>225</v>
      </c>
      <c r="D36" s="7">
        <v>60</v>
      </c>
      <c r="E36" s="7">
        <v>35</v>
      </c>
      <c r="F36" s="20">
        <f t="shared" si="9"/>
        <v>720.4545454545455</v>
      </c>
      <c r="G36" s="5">
        <f>'ALGEMENE VOORWAARDEN'!$H$28</f>
        <v>0</v>
      </c>
      <c r="H36" s="4">
        <f t="shared" si="8"/>
        <v>720.4545454545455</v>
      </c>
      <c r="I36" s="21">
        <v>871.75</v>
      </c>
      <c r="J36" s="47"/>
      <c r="K36" s="44"/>
      <c r="L36" s="44"/>
    </row>
    <row r="37" spans="1:12" ht="21" x14ac:dyDescent="0.35">
      <c r="A37" s="142" t="s">
        <v>465</v>
      </c>
      <c r="B37" s="142"/>
      <c r="C37" s="142"/>
      <c r="D37" s="142"/>
      <c r="E37" s="142"/>
      <c r="F37" s="20"/>
      <c r="G37" s="5"/>
      <c r="H37" s="4"/>
      <c r="I37" s="21"/>
      <c r="K37" s="44"/>
      <c r="L37" s="44"/>
    </row>
    <row r="38" spans="1:12" ht="18.75" x14ac:dyDescent="0.3">
      <c r="A38" s="3" t="s">
        <v>466</v>
      </c>
      <c r="B38" s="3" t="s">
        <v>444</v>
      </c>
      <c r="C38" s="7">
        <v>250</v>
      </c>
      <c r="D38" s="7">
        <v>120</v>
      </c>
      <c r="E38" s="7">
        <v>35</v>
      </c>
      <c r="F38" s="20">
        <f t="shared" si="9"/>
        <v>723.14049586776866</v>
      </c>
      <c r="G38" s="5">
        <f>'ALGEMENE VOORWAARDEN'!$H$28</f>
        <v>0</v>
      </c>
      <c r="H38" s="4">
        <f t="shared" si="8"/>
        <v>723.14049586776866</v>
      </c>
      <c r="I38" s="21">
        <v>875</v>
      </c>
      <c r="J38" s="47"/>
      <c r="K38" s="44"/>
      <c r="L38" s="44"/>
    </row>
    <row r="39" spans="1:12" ht="18.75" x14ac:dyDescent="0.3">
      <c r="A39" s="3" t="s">
        <v>467</v>
      </c>
      <c r="B39" s="3" t="s">
        <v>424</v>
      </c>
      <c r="C39" s="7">
        <v>250</v>
      </c>
      <c r="D39" s="7">
        <v>120</v>
      </c>
      <c r="E39" s="7">
        <v>35</v>
      </c>
      <c r="F39" s="20">
        <f t="shared" si="9"/>
        <v>723.14049586776866</v>
      </c>
      <c r="G39" s="5">
        <f>'ALGEMENE VOORWAARDEN'!$H$28</f>
        <v>0</v>
      </c>
      <c r="H39" s="4">
        <f t="shared" si="8"/>
        <v>723.14049586776866</v>
      </c>
      <c r="I39" s="21">
        <v>875</v>
      </c>
      <c r="K39" s="44"/>
      <c r="L39" s="44"/>
    </row>
    <row r="40" spans="1:12" ht="18.75" x14ac:dyDescent="0.3">
      <c r="A40" s="3" t="s">
        <v>468</v>
      </c>
      <c r="B40" s="3" t="s">
        <v>433</v>
      </c>
      <c r="C40" s="7">
        <v>250</v>
      </c>
      <c r="D40" s="7">
        <v>120</v>
      </c>
      <c r="E40" s="7">
        <v>35</v>
      </c>
      <c r="F40" s="20">
        <f t="shared" si="9"/>
        <v>723.14049586776866</v>
      </c>
      <c r="G40" s="5">
        <f>'ALGEMENE VOORWAARDEN'!$H$28</f>
        <v>0</v>
      </c>
      <c r="H40" s="4">
        <f t="shared" si="8"/>
        <v>723.14049586776866</v>
      </c>
      <c r="I40" s="21">
        <v>875</v>
      </c>
      <c r="J40" s="47"/>
      <c r="K40" s="44"/>
      <c r="L40" s="44"/>
    </row>
    <row r="41" spans="1:12" ht="18.75" x14ac:dyDescent="0.3">
      <c r="A41" s="3" t="s">
        <v>479</v>
      </c>
      <c r="B41" s="3" t="s">
        <v>434</v>
      </c>
      <c r="C41" s="7">
        <v>250</v>
      </c>
      <c r="D41" s="7">
        <v>120</v>
      </c>
      <c r="E41" s="7">
        <v>35</v>
      </c>
      <c r="F41" s="20">
        <f t="shared" si="9"/>
        <v>723.14049586776866</v>
      </c>
      <c r="G41" s="5">
        <f>'ALGEMENE VOORWAARDEN'!$H$28</f>
        <v>0</v>
      </c>
      <c r="H41" s="4">
        <f t="shared" si="8"/>
        <v>723.14049586776866</v>
      </c>
      <c r="I41" s="21">
        <v>875</v>
      </c>
      <c r="J41" s="47"/>
      <c r="K41" s="44"/>
      <c r="L41" s="44"/>
    </row>
    <row r="42" spans="1:12" ht="21" x14ac:dyDescent="0.35">
      <c r="A42" s="142" t="s">
        <v>473</v>
      </c>
      <c r="B42" s="142"/>
      <c r="C42" s="142"/>
      <c r="D42" s="142"/>
      <c r="E42" s="142"/>
      <c r="F42" s="20"/>
      <c r="G42" s="5"/>
      <c r="H42" s="4"/>
      <c r="I42" s="21"/>
      <c r="K42" s="44"/>
      <c r="L42" s="44"/>
    </row>
    <row r="43" spans="1:12" ht="18.75" x14ac:dyDescent="0.3">
      <c r="A43" s="3" t="s">
        <v>193</v>
      </c>
      <c r="B43" s="3" t="s">
        <v>433</v>
      </c>
      <c r="C43" s="7">
        <v>275</v>
      </c>
      <c r="D43" s="7">
        <v>80</v>
      </c>
      <c r="E43" s="7">
        <v>60</v>
      </c>
      <c r="F43" s="20">
        <f t="shared" si="9"/>
        <v>1178.0991735537191</v>
      </c>
      <c r="G43" s="5">
        <f>'ALGEMENE VOORWAARDEN'!$H$28</f>
        <v>0</v>
      </c>
      <c r="H43" s="4">
        <f>I43/1.21</f>
        <v>1178.0991735537191</v>
      </c>
      <c r="I43" s="21">
        <v>1425.5</v>
      </c>
      <c r="J43" s="47"/>
      <c r="K43" s="44"/>
      <c r="L43" s="44"/>
    </row>
    <row r="44" spans="1:12" ht="18.75" x14ac:dyDescent="0.3">
      <c r="A44" s="3" t="s">
        <v>280</v>
      </c>
      <c r="B44" s="3" t="s">
        <v>434</v>
      </c>
      <c r="C44" s="7">
        <v>275</v>
      </c>
      <c r="D44" s="7">
        <v>80</v>
      </c>
      <c r="E44" s="7">
        <v>60</v>
      </c>
      <c r="F44" s="20">
        <f t="shared" si="9"/>
        <v>1178.0991735537191</v>
      </c>
      <c r="G44" s="5">
        <f>'ALGEMENE VOORWAARDEN'!$H$28</f>
        <v>0</v>
      </c>
      <c r="H44" s="4">
        <f>I44/1.21</f>
        <v>1178.0991735537191</v>
      </c>
      <c r="I44" s="21">
        <v>1425.5</v>
      </c>
      <c r="J44" s="47"/>
      <c r="K44" s="44"/>
      <c r="L44" s="44"/>
    </row>
    <row r="45" spans="1:12" ht="18.75" x14ac:dyDescent="0.3">
      <c r="A45" s="3" t="s">
        <v>187</v>
      </c>
      <c r="B45" s="3" t="s">
        <v>424</v>
      </c>
      <c r="C45" s="7">
        <v>275</v>
      </c>
      <c r="D45" s="7">
        <v>80</v>
      </c>
      <c r="E45" s="7">
        <v>60</v>
      </c>
      <c r="F45" s="20">
        <f t="shared" si="9"/>
        <v>1178.0991735537191</v>
      </c>
      <c r="G45" s="5">
        <f>'ALGEMENE VOORWAARDEN'!$H$28</f>
        <v>0</v>
      </c>
      <c r="H45" s="4">
        <f>I45/1.21</f>
        <v>1178.0991735537191</v>
      </c>
      <c r="I45" s="21">
        <v>1425.5</v>
      </c>
      <c r="J45" s="47"/>
      <c r="K45" s="44"/>
      <c r="L45" s="44"/>
    </row>
    <row r="46" spans="1:12" ht="21" x14ac:dyDescent="0.35">
      <c r="A46" s="142" t="s">
        <v>476</v>
      </c>
      <c r="B46" s="142"/>
      <c r="C46" s="142"/>
      <c r="D46" s="142"/>
      <c r="E46" s="142"/>
      <c r="F46" s="20"/>
      <c r="G46" s="5"/>
      <c r="H46" s="4"/>
      <c r="I46" s="21"/>
      <c r="K46" s="44"/>
      <c r="L46" s="44"/>
    </row>
    <row r="47" spans="1:12" ht="18.75" x14ac:dyDescent="0.3">
      <c r="A47" s="3" t="s">
        <v>208</v>
      </c>
      <c r="B47" s="3" t="s">
        <v>444</v>
      </c>
      <c r="C47" s="7">
        <v>340</v>
      </c>
      <c r="D47" s="7">
        <v>100</v>
      </c>
      <c r="E47" s="7">
        <v>50</v>
      </c>
      <c r="F47" s="20">
        <f t="shared" si="9"/>
        <v>1099.9669421487604</v>
      </c>
      <c r="G47" s="5">
        <f>'ALGEMENE VOORWAARDEN'!$H$28</f>
        <v>0</v>
      </c>
      <c r="H47" s="4">
        <f>I47/1.21</f>
        <v>1099.9669421487604</v>
      </c>
      <c r="I47" s="21">
        <v>1330.96</v>
      </c>
      <c r="J47" s="47"/>
      <c r="K47" s="44"/>
      <c r="L47" s="44"/>
    </row>
    <row r="48" spans="1:12" ht="21" x14ac:dyDescent="0.35">
      <c r="A48" s="142" t="s">
        <v>474</v>
      </c>
      <c r="B48" s="142"/>
      <c r="C48" s="142"/>
      <c r="D48" s="142"/>
      <c r="E48" s="142"/>
      <c r="F48" s="20"/>
      <c r="G48" s="5"/>
      <c r="H48" s="4"/>
      <c r="I48" s="21"/>
      <c r="K48" s="44"/>
      <c r="L48" s="44"/>
    </row>
    <row r="49" spans="1:12" ht="18.75" x14ac:dyDescent="0.3">
      <c r="A49" s="3" t="s">
        <v>287</v>
      </c>
      <c r="B49" s="3" t="s">
        <v>444</v>
      </c>
      <c r="C49" s="7">
        <v>360</v>
      </c>
      <c r="D49" s="7">
        <v>120</v>
      </c>
      <c r="E49" s="7">
        <v>35</v>
      </c>
      <c r="F49" s="20">
        <f t="shared" si="9"/>
        <v>1090</v>
      </c>
      <c r="G49" s="5">
        <f>'ALGEMENE VOORWAARDEN'!$H$28</f>
        <v>0</v>
      </c>
      <c r="H49" s="4">
        <f t="shared" si="8"/>
        <v>1090</v>
      </c>
      <c r="I49" s="21">
        <v>1318.9</v>
      </c>
      <c r="J49" s="47"/>
      <c r="K49" s="44"/>
      <c r="L49" s="44"/>
    </row>
    <row r="50" spans="1:12" ht="18.75" x14ac:dyDescent="0.3">
      <c r="A50" s="3" t="s">
        <v>264</v>
      </c>
      <c r="B50" s="3" t="s">
        <v>424</v>
      </c>
      <c r="C50" s="7">
        <v>360</v>
      </c>
      <c r="D50" s="7">
        <v>120</v>
      </c>
      <c r="E50" s="7">
        <v>35</v>
      </c>
      <c r="F50" s="20">
        <f t="shared" si="9"/>
        <v>1090</v>
      </c>
      <c r="G50" s="5">
        <f>'ALGEMENE VOORWAARDEN'!$H$28</f>
        <v>0</v>
      </c>
      <c r="H50" s="4">
        <f t="shared" si="8"/>
        <v>1090</v>
      </c>
      <c r="I50" s="21">
        <v>1318.9</v>
      </c>
      <c r="K50" s="44"/>
      <c r="L50" s="44"/>
    </row>
    <row r="51" spans="1:12" ht="18.75" x14ac:dyDescent="0.3">
      <c r="A51" s="3" t="s">
        <v>246</v>
      </c>
      <c r="B51" s="3" t="s">
        <v>433</v>
      </c>
      <c r="C51" s="7">
        <v>360</v>
      </c>
      <c r="D51" s="7">
        <v>120</v>
      </c>
      <c r="E51" s="7">
        <v>35</v>
      </c>
      <c r="F51" s="20">
        <f t="shared" si="9"/>
        <v>1090</v>
      </c>
      <c r="G51" s="5">
        <f>'ALGEMENE VOORWAARDEN'!$H$28</f>
        <v>0</v>
      </c>
      <c r="H51" s="4">
        <f t="shared" si="8"/>
        <v>1090</v>
      </c>
      <c r="I51" s="21">
        <v>1318.9</v>
      </c>
      <c r="J51" s="47"/>
      <c r="K51" s="44"/>
      <c r="L51" s="44"/>
    </row>
    <row r="52" spans="1:12" ht="18.75" x14ac:dyDescent="0.3">
      <c r="A52" s="3" t="s">
        <v>218</v>
      </c>
      <c r="B52" s="3" t="s">
        <v>475</v>
      </c>
      <c r="C52" s="7">
        <v>360</v>
      </c>
      <c r="D52" s="7">
        <v>120</v>
      </c>
      <c r="E52" s="7">
        <v>35</v>
      </c>
      <c r="F52" s="20">
        <f t="shared" si="9"/>
        <v>1090</v>
      </c>
      <c r="G52" s="5">
        <f>'ALGEMENE VOORWAARDEN'!$H$28</f>
        <v>0</v>
      </c>
      <c r="H52" s="4">
        <f t="shared" si="8"/>
        <v>1090</v>
      </c>
      <c r="I52" s="21">
        <v>1318.9</v>
      </c>
      <c r="K52" s="44"/>
      <c r="L52" s="44"/>
    </row>
    <row r="53" spans="1:12" ht="21" x14ac:dyDescent="0.35">
      <c r="A53" s="142" t="s">
        <v>477</v>
      </c>
      <c r="B53" s="142"/>
      <c r="C53" s="142"/>
      <c r="D53" s="142"/>
      <c r="E53" s="142"/>
      <c r="F53" s="20"/>
      <c r="G53" s="5"/>
      <c r="H53" s="4"/>
      <c r="I53" s="21"/>
      <c r="K53" s="44"/>
      <c r="L53" s="44"/>
    </row>
    <row r="54" spans="1:12" ht="18.75" x14ac:dyDescent="0.3">
      <c r="A54" s="3" t="s">
        <v>210</v>
      </c>
      <c r="B54" s="3" t="s">
        <v>444</v>
      </c>
      <c r="C54" s="7">
        <v>400</v>
      </c>
      <c r="D54" s="7">
        <v>100</v>
      </c>
      <c r="E54" s="7">
        <v>50</v>
      </c>
      <c r="F54" s="20">
        <f t="shared" si="9"/>
        <v>1368.611570247934</v>
      </c>
      <c r="G54" s="5">
        <f>'ALGEMENE VOORWAARDEN'!$H$28</f>
        <v>0</v>
      </c>
      <c r="H54" s="4">
        <f t="shared" si="8"/>
        <v>1368.611570247934</v>
      </c>
      <c r="I54" s="21">
        <v>1656.02</v>
      </c>
      <c r="K54" s="44"/>
      <c r="L54" s="44"/>
    </row>
    <row r="55" spans="1:12" ht="18.75" x14ac:dyDescent="0.3">
      <c r="A55" s="3" t="s">
        <v>204</v>
      </c>
      <c r="B55" s="3" t="s">
        <v>424</v>
      </c>
      <c r="C55" s="7">
        <v>400</v>
      </c>
      <c r="D55" s="7">
        <v>100</v>
      </c>
      <c r="E55" s="7">
        <v>50</v>
      </c>
      <c r="F55" s="20">
        <f t="shared" si="9"/>
        <v>1368.611570247934</v>
      </c>
      <c r="G55" s="5">
        <f>'ALGEMENE VOORWAARDEN'!$H$28</f>
        <v>0</v>
      </c>
      <c r="H55" s="4">
        <f t="shared" si="8"/>
        <v>1368.611570247934</v>
      </c>
      <c r="I55" s="21">
        <v>1656.02</v>
      </c>
      <c r="K55" s="44"/>
      <c r="L55" s="44"/>
    </row>
    <row r="56" spans="1:12" ht="18.75" x14ac:dyDescent="0.3">
      <c r="A56" s="3" t="s">
        <v>194</v>
      </c>
      <c r="B56" s="3" t="s">
        <v>433</v>
      </c>
      <c r="C56" s="7">
        <v>400</v>
      </c>
      <c r="D56" s="7">
        <v>100</v>
      </c>
      <c r="E56" s="7">
        <v>50</v>
      </c>
      <c r="F56" s="20">
        <f t="shared" si="9"/>
        <v>1368.611570247934</v>
      </c>
      <c r="G56" s="5">
        <f>'ALGEMENE VOORWAARDEN'!$H$28</f>
        <v>0</v>
      </c>
      <c r="H56" s="4">
        <f t="shared" si="8"/>
        <v>1368.611570247934</v>
      </c>
      <c r="I56" s="21">
        <v>1656.02</v>
      </c>
      <c r="K56" s="44"/>
      <c r="L56" s="44"/>
    </row>
    <row r="57" spans="1:12" ht="18.75" x14ac:dyDescent="0.3">
      <c r="A57" s="3"/>
      <c r="B57" s="3"/>
      <c r="C57" s="7"/>
      <c r="D57" s="7"/>
      <c r="E57" s="7"/>
      <c r="F57" s="20"/>
      <c r="G57" s="5"/>
      <c r="H57" s="4"/>
      <c r="I57" s="21"/>
      <c r="K57" s="44"/>
      <c r="L57" s="44"/>
    </row>
    <row r="58" spans="1:12" ht="21.95" customHeight="1" x14ac:dyDescent="0.35">
      <c r="A58" s="89" t="s">
        <v>341</v>
      </c>
      <c r="B58" s="89"/>
      <c r="F58" s="9" t="s">
        <v>117</v>
      </c>
      <c r="G58"/>
      <c r="H58" s="1" t="s">
        <v>119</v>
      </c>
      <c r="I58" s="10" t="s">
        <v>121</v>
      </c>
    </row>
    <row r="59" spans="1:12" ht="21" x14ac:dyDescent="0.35">
      <c r="A59" s="1" t="s">
        <v>79</v>
      </c>
      <c r="B59" s="1" t="s">
        <v>423</v>
      </c>
      <c r="C59" s="13" t="s">
        <v>0</v>
      </c>
      <c r="D59" s="13" t="s">
        <v>1</v>
      </c>
      <c r="E59" s="6" t="s">
        <v>425</v>
      </c>
      <c r="F59" s="9" t="s">
        <v>116</v>
      </c>
      <c r="G59" s="1" t="s">
        <v>29</v>
      </c>
      <c r="H59" s="1" t="s">
        <v>118</v>
      </c>
      <c r="I59" s="10" t="s">
        <v>120</v>
      </c>
    </row>
    <row r="60" spans="1:12" ht="21" x14ac:dyDescent="0.35">
      <c r="A60" s="142" t="s">
        <v>432</v>
      </c>
      <c r="B60" s="142"/>
      <c r="C60" s="142"/>
      <c r="D60" s="142"/>
      <c r="E60" s="142"/>
      <c r="F60" s="9"/>
      <c r="G60" s="1"/>
      <c r="H60" s="1"/>
      <c r="I60" s="10"/>
    </row>
    <row r="61" spans="1:12" ht="18.75" x14ac:dyDescent="0.3">
      <c r="A61" s="3" t="s">
        <v>346</v>
      </c>
      <c r="B61" s="3" t="s">
        <v>424</v>
      </c>
      <c r="C61" s="7">
        <v>59</v>
      </c>
      <c r="D61" s="7" t="s">
        <v>426</v>
      </c>
      <c r="E61" s="7">
        <v>59</v>
      </c>
      <c r="F61" s="20">
        <f t="shared" ref="F61:F62" si="10">H61-(H61*(G61/100))</f>
        <v>149.09090909090909</v>
      </c>
      <c r="G61" s="5">
        <f>'ALGEMENE VOORWAARDEN'!$H$28</f>
        <v>0</v>
      </c>
      <c r="H61" s="4">
        <f t="shared" ref="H61:H68" si="11">I61/1.21</f>
        <v>149.09090909090909</v>
      </c>
      <c r="I61" s="11">
        <v>180.4</v>
      </c>
      <c r="J61" s="47"/>
      <c r="K61" s="44"/>
      <c r="L61" s="44"/>
    </row>
    <row r="62" spans="1:12" ht="18.75" x14ac:dyDescent="0.3">
      <c r="A62" s="3" t="s">
        <v>343</v>
      </c>
      <c r="B62" s="3" t="s">
        <v>427</v>
      </c>
      <c r="C62" s="7">
        <v>59</v>
      </c>
      <c r="D62" s="7" t="s">
        <v>426</v>
      </c>
      <c r="E62" s="7">
        <v>59</v>
      </c>
      <c r="F62" s="20">
        <f t="shared" si="10"/>
        <v>149.09090909090909</v>
      </c>
      <c r="G62" s="5">
        <f>'ALGEMENE VOORWAARDEN'!$H$28</f>
        <v>0</v>
      </c>
      <c r="H62" s="4">
        <f t="shared" si="11"/>
        <v>149.09090909090909</v>
      </c>
      <c r="I62" s="21">
        <v>180.4</v>
      </c>
      <c r="J62" s="47"/>
      <c r="K62" s="44"/>
      <c r="L62" s="44"/>
    </row>
    <row r="63" spans="1:12" ht="21" x14ac:dyDescent="0.35">
      <c r="A63" s="142" t="s">
        <v>435</v>
      </c>
      <c r="B63" s="142"/>
      <c r="C63" s="142"/>
      <c r="D63" s="142"/>
      <c r="E63" s="142"/>
      <c r="F63" s="20"/>
      <c r="G63" s="5"/>
      <c r="H63" s="4"/>
      <c r="I63" s="21"/>
      <c r="J63" s="47"/>
      <c r="K63" s="44"/>
      <c r="L63" s="44"/>
    </row>
    <row r="64" spans="1:12" ht="18.75" x14ac:dyDescent="0.3">
      <c r="A64" s="3" t="s">
        <v>428</v>
      </c>
      <c r="B64" s="3" t="s">
        <v>424</v>
      </c>
      <c r="C64" s="7">
        <v>40</v>
      </c>
      <c r="D64" s="7">
        <v>40</v>
      </c>
      <c r="E64" s="7">
        <v>40</v>
      </c>
      <c r="F64" s="20">
        <f t="shared" ref="F64:F104" si="12">H64-(H64*(G64/100))</f>
        <v>167.27272727272728</v>
      </c>
      <c r="G64" s="5">
        <f>'ALGEMENE VOORWAARDEN'!$H$28</f>
        <v>0</v>
      </c>
      <c r="H64" s="4">
        <f t="shared" si="11"/>
        <v>167.27272727272728</v>
      </c>
      <c r="I64" s="21">
        <v>202.4</v>
      </c>
      <c r="J64" s="47"/>
      <c r="K64" s="44"/>
      <c r="L64" s="44"/>
    </row>
    <row r="65" spans="1:12" ht="21" x14ac:dyDescent="0.35">
      <c r="A65" s="142" t="s">
        <v>436</v>
      </c>
      <c r="B65" s="142"/>
      <c r="C65" s="142"/>
      <c r="D65" s="142"/>
      <c r="E65" s="142"/>
      <c r="F65" s="20"/>
      <c r="G65" s="5"/>
      <c r="H65" s="4"/>
      <c r="I65" s="21"/>
      <c r="J65" s="47"/>
      <c r="K65" s="44"/>
      <c r="L65" s="44"/>
    </row>
    <row r="66" spans="1:12" ht="18.75" x14ac:dyDescent="0.3">
      <c r="A66" s="3" t="s">
        <v>348</v>
      </c>
      <c r="B66" s="3" t="s">
        <v>429</v>
      </c>
      <c r="C66" s="7">
        <v>50</v>
      </c>
      <c r="D66" s="7">
        <v>50</v>
      </c>
      <c r="E66" s="7">
        <v>50</v>
      </c>
      <c r="F66" s="20">
        <f t="shared" si="12"/>
        <v>233.63636363636363</v>
      </c>
      <c r="G66" s="5">
        <f>'ALGEMENE VOORWAARDEN'!$H$28</f>
        <v>0</v>
      </c>
      <c r="H66" s="4">
        <f t="shared" si="11"/>
        <v>233.63636363636363</v>
      </c>
      <c r="I66" s="21">
        <v>282.7</v>
      </c>
      <c r="J66" s="47"/>
      <c r="K66" s="44"/>
      <c r="L66" s="44"/>
    </row>
    <row r="67" spans="1:12" ht="18.75" x14ac:dyDescent="0.3">
      <c r="A67" s="3" t="s">
        <v>349</v>
      </c>
      <c r="B67" s="3" t="s">
        <v>430</v>
      </c>
      <c r="C67" s="7">
        <v>50</v>
      </c>
      <c r="D67" s="7">
        <v>50</v>
      </c>
      <c r="E67" s="7">
        <v>50</v>
      </c>
      <c r="F67" s="20">
        <f t="shared" si="12"/>
        <v>233.63636363636363</v>
      </c>
      <c r="G67" s="5">
        <f>'ALGEMENE VOORWAARDEN'!$H$28</f>
        <v>0</v>
      </c>
      <c r="H67" s="4">
        <f t="shared" si="11"/>
        <v>233.63636363636363</v>
      </c>
      <c r="I67" s="21">
        <v>282.7</v>
      </c>
      <c r="J67" s="47"/>
      <c r="K67" s="44"/>
      <c r="L67" s="44"/>
    </row>
    <row r="68" spans="1:12" ht="18.75" x14ac:dyDescent="0.3">
      <c r="A68" s="3" t="s">
        <v>351</v>
      </c>
      <c r="B68" s="3" t="s">
        <v>424</v>
      </c>
      <c r="C68" s="7">
        <v>50</v>
      </c>
      <c r="D68" s="7">
        <v>50</v>
      </c>
      <c r="E68" s="7">
        <v>50</v>
      </c>
      <c r="F68" s="20">
        <f t="shared" si="12"/>
        <v>233.63636363636363</v>
      </c>
      <c r="G68" s="5">
        <f>'ALGEMENE VOORWAARDEN'!$H$28</f>
        <v>0</v>
      </c>
      <c r="H68" s="4">
        <f t="shared" si="11"/>
        <v>233.63636363636363</v>
      </c>
      <c r="I68" s="21">
        <v>282.7</v>
      </c>
      <c r="J68" s="47"/>
      <c r="K68" s="44"/>
      <c r="L68" s="44"/>
    </row>
    <row r="69" spans="1:12" ht="21" x14ac:dyDescent="0.35">
      <c r="A69" s="142" t="s">
        <v>437</v>
      </c>
      <c r="B69" s="142"/>
      <c r="C69" s="142"/>
      <c r="D69" s="142"/>
      <c r="E69" s="142"/>
      <c r="F69" s="20"/>
      <c r="G69" s="5"/>
      <c r="H69" s="4"/>
      <c r="I69" s="21"/>
      <c r="J69" s="47"/>
      <c r="K69" s="44"/>
      <c r="L69" s="44"/>
    </row>
    <row r="70" spans="1:12" ht="18.75" x14ac:dyDescent="0.3">
      <c r="A70" s="3" t="s">
        <v>431</v>
      </c>
      <c r="B70" s="3" t="s">
        <v>424</v>
      </c>
      <c r="C70" s="7">
        <v>62</v>
      </c>
      <c r="D70" s="7">
        <v>62</v>
      </c>
      <c r="E70" s="7">
        <v>54</v>
      </c>
      <c r="F70" s="20">
        <f t="shared" si="12"/>
        <v>261.81818181818181</v>
      </c>
      <c r="G70" s="5">
        <f>'ALGEMENE VOORWAARDEN'!$H$28</f>
        <v>0</v>
      </c>
      <c r="H70" s="4">
        <f t="shared" ref="H70:H77" si="13">I70/1.21</f>
        <v>261.81818181818181</v>
      </c>
      <c r="I70" s="21">
        <v>316.8</v>
      </c>
      <c r="K70" s="44"/>
      <c r="L70" s="44"/>
    </row>
    <row r="71" spans="1:12" ht="21" x14ac:dyDescent="0.35">
      <c r="A71" s="142" t="s">
        <v>438</v>
      </c>
      <c r="B71" s="142"/>
      <c r="C71" s="142"/>
      <c r="D71" s="142"/>
      <c r="E71" s="142"/>
      <c r="F71" s="20">
        <f t="shared" si="12"/>
        <v>0</v>
      </c>
      <c r="G71" s="5">
        <f>'ALGEMENE VOORWAARDEN'!$H$28</f>
        <v>0</v>
      </c>
      <c r="H71" s="4">
        <f t="shared" si="13"/>
        <v>0</v>
      </c>
      <c r="I71" s="21"/>
      <c r="K71" s="44"/>
      <c r="L71" s="44"/>
    </row>
    <row r="72" spans="1:12" ht="18.75" x14ac:dyDescent="0.3">
      <c r="A72" s="3" t="s">
        <v>340</v>
      </c>
      <c r="B72" s="3" t="s">
        <v>433</v>
      </c>
      <c r="C72" s="7">
        <v>70</v>
      </c>
      <c r="D72" s="7">
        <v>70</v>
      </c>
      <c r="E72" s="7">
        <v>35</v>
      </c>
      <c r="F72" s="20">
        <f t="shared" si="12"/>
        <v>354.50413223140498</v>
      </c>
      <c r="G72" s="5">
        <f>'ALGEMENE VOORWAARDEN'!$H$28</f>
        <v>0</v>
      </c>
      <c r="H72" s="4">
        <f t="shared" si="13"/>
        <v>354.50413223140498</v>
      </c>
      <c r="I72" s="21">
        <v>428.95</v>
      </c>
      <c r="K72" s="44"/>
      <c r="L72" s="44"/>
    </row>
    <row r="73" spans="1:12" ht="18.75" x14ac:dyDescent="0.3">
      <c r="A73" s="3" t="s">
        <v>344</v>
      </c>
      <c r="B73" s="3" t="s">
        <v>434</v>
      </c>
      <c r="C73" s="7">
        <v>70</v>
      </c>
      <c r="D73" s="7">
        <v>70</v>
      </c>
      <c r="E73" s="7">
        <v>35</v>
      </c>
      <c r="F73" s="20">
        <f t="shared" si="12"/>
        <v>354.50413223140498</v>
      </c>
      <c r="G73" s="5">
        <f>'ALGEMENE VOORWAARDEN'!$H$28</f>
        <v>0</v>
      </c>
      <c r="H73" s="4">
        <f t="shared" si="13"/>
        <v>354.50413223140498</v>
      </c>
      <c r="I73" s="21">
        <v>428.95</v>
      </c>
      <c r="K73" s="44"/>
      <c r="L73" s="44"/>
    </row>
    <row r="74" spans="1:12" ht="21" x14ac:dyDescent="0.35">
      <c r="A74" s="142" t="s">
        <v>439</v>
      </c>
      <c r="B74" s="142"/>
      <c r="C74" s="142"/>
      <c r="D74" s="142"/>
      <c r="E74" s="142"/>
      <c r="F74" s="20"/>
      <c r="G74" s="5"/>
      <c r="H74" s="4"/>
      <c r="I74" s="21"/>
      <c r="K74" s="44"/>
      <c r="L74" s="44"/>
    </row>
    <row r="75" spans="1:12" ht="18.75" x14ac:dyDescent="0.3">
      <c r="A75" s="3" t="s">
        <v>350</v>
      </c>
      <c r="B75" s="3" t="s">
        <v>430</v>
      </c>
      <c r="C75" s="7">
        <v>75</v>
      </c>
      <c r="D75" s="7">
        <v>36</v>
      </c>
      <c r="E75" s="7">
        <v>36</v>
      </c>
      <c r="F75" s="20">
        <f t="shared" si="12"/>
        <v>233.63636363636363</v>
      </c>
      <c r="G75" s="5">
        <f>'ALGEMENE VOORWAARDEN'!$H$28</f>
        <v>0</v>
      </c>
      <c r="H75" s="4">
        <f t="shared" si="13"/>
        <v>233.63636363636363</v>
      </c>
      <c r="I75" s="21">
        <v>282.7</v>
      </c>
      <c r="K75" s="44"/>
      <c r="L75" s="44"/>
    </row>
    <row r="76" spans="1:12" ht="21" x14ac:dyDescent="0.35">
      <c r="A76" s="142" t="s">
        <v>462</v>
      </c>
      <c r="B76" s="142"/>
      <c r="C76" s="142"/>
      <c r="D76" s="142"/>
      <c r="E76" s="142"/>
      <c r="F76" s="20"/>
      <c r="G76" s="5"/>
      <c r="H76" s="4"/>
      <c r="I76" s="21"/>
      <c r="K76" s="44"/>
      <c r="L76" s="44"/>
    </row>
    <row r="77" spans="1:12" ht="18.75" x14ac:dyDescent="0.3">
      <c r="A77" s="3" t="s">
        <v>486</v>
      </c>
      <c r="B77" s="3" t="s">
        <v>433</v>
      </c>
      <c r="C77" s="7">
        <v>80</v>
      </c>
      <c r="D77" s="7">
        <v>60</v>
      </c>
      <c r="E77" s="7">
        <v>35</v>
      </c>
      <c r="F77" s="20">
        <f t="shared" si="12"/>
        <v>594.08264462809927</v>
      </c>
      <c r="G77" s="5">
        <f>'ALGEMENE VOORWAARDEN'!$H$28</f>
        <v>0</v>
      </c>
      <c r="H77" s="4">
        <f t="shared" si="13"/>
        <v>594.08264462809927</v>
      </c>
      <c r="I77" s="21">
        <v>718.84</v>
      </c>
      <c r="K77" s="44"/>
      <c r="L77" s="44"/>
    </row>
    <row r="78" spans="1:12" ht="21" x14ac:dyDescent="0.35">
      <c r="A78" s="142" t="s">
        <v>440</v>
      </c>
      <c r="B78" s="142"/>
      <c r="C78" s="142"/>
      <c r="D78" s="142"/>
      <c r="E78" s="142"/>
      <c r="F78" s="20"/>
      <c r="G78" s="5"/>
      <c r="H78" s="4"/>
      <c r="I78" s="21"/>
      <c r="K78" s="44"/>
      <c r="L78" s="44"/>
    </row>
    <row r="79" spans="1:12" ht="18.75" x14ac:dyDescent="0.3">
      <c r="A79" s="3" t="s">
        <v>342</v>
      </c>
      <c r="B79" s="3" t="s">
        <v>433</v>
      </c>
      <c r="C79" s="7">
        <v>85</v>
      </c>
      <c r="D79" s="7">
        <v>85</v>
      </c>
      <c r="E79" s="7">
        <v>35</v>
      </c>
      <c r="F79" s="20">
        <f t="shared" si="12"/>
        <v>382.46280991735534</v>
      </c>
      <c r="G79" s="5">
        <f>'ALGEMENE VOORWAARDEN'!$H$28</f>
        <v>0</v>
      </c>
      <c r="H79" s="4">
        <f t="shared" ref="H79:H82" si="14">I79/1.21</f>
        <v>382.46280991735534</v>
      </c>
      <c r="I79" s="21">
        <v>462.78</v>
      </c>
      <c r="K79" s="44"/>
      <c r="L79" s="44"/>
    </row>
    <row r="80" spans="1:12" ht="21" x14ac:dyDescent="0.35">
      <c r="A80" s="142" t="s">
        <v>441</v>
      </c>
      <c r="B80" s="142"/>
      <c r="C80" s="142"/>
      <c r="D80" s="142"/>
      <c r="E80" s="142"/>
      <c r="F80" s="20"/>
      <c r="G80" s="5"/>
      <c r="H80" s="4"/>
      <c r="I80" s="21"/>
      <c r="K80" s="44"/>
      <c r="L80" s="44"/>
    </row>
    <row r="81" spans="1:12" ht="18.75" x14ac:dyDescent="0.3">
      <c r="A81" s="3" t="s">
        <v>456</v>
      </c>
      <c r="B81" s="3" t="s">
        <v>453</v>
      </c>
      <c r="C81" s="7">
        <v>110</v>
      </c>
      <c r="D81" s="7">
        <v>70</v>
      </c>
      <c r="E81" s="7">
        <v>35</v>
      </c>
      <c r="F81" s="20">
        <f t="shared" si="12"/>
        <v>442.76859504132233</v>
      </c>
      <c r="G81" s="5">
        <f>'ALGEMENE VOORWAARDEN'!$H$28</f>
        <v>0</v>
      </c>
      <c r="H81" s="4">
        <f t="shared" si="14"/>
        <v>442.76859504132233</v>
      </c>
      <c r="I81" s="21">
        <v>535.75</v>
      </c>
      <c r="K81" s="44"/>
      <c r="L81" s="44"/>
    </row>
    <row r="82" spans="1:12" ht="18.75" x14ac:dyDescent="0.3">
      <c r="A82" s="3" t="s">
        <v>442</v>
      </c>
      <c r="B82" s="3" t="s">
        <v>434</v>
      </c>
      <c r="C82" s="7">
        <v>110</v>
      </c>
      <c r="D82" s="7">
        <v>70</v>
      </c>
      <c r="E82" s="7">
        <v>35</v>
      </c>
      <c r="F82" s="20">
        <f t="shared" si="12"/>
        <v>442.76859504132233</v>
      </c>
      <c r="G82" s="5">
        <f>'ALGEMENE VOORWAARDEN'!$H$28</f>
        <v>0</v>
      </c>
      <c r="H82" s="4">
        <f t="shared" si="14"/>
        <v>442.76859504132233</v>
      </c>
      <c r="I82" s="21">
        <v>535.75</v>
      </c>
      <c r="K82" s="44"/>
      <c r="L82" s="44"/>
    </row>
    <row r="83" spans="1:12" ht="21" x14ac:dyDescent="0.35">
      <c r="A83" s="142" t="s">
        <v>443</v>
      </c>
      <c r="B83" s="142"/>
      <c r="C83" s="142"/>
      <c r="D83" s="142"/>
      <c r="E83" s="142"/>
      <c r="F83" s="20"/>
      <c r="G83" s="5"/>
      <c r="H83" s="4"/>
      <c r="I83" s="21"/>
      <c r="K83" s="44"/>
      <c r="L83" s="44"/>
    </row>
    <row r="84" spans="1:12" ht="18.75" x14ac:dyDescent="0.3">
      <c r="A84" s="3" t="s">
        <v>345</v>
      </c>
      <c r="B84" s="3" t="s">
        <v>424</v>
      </c>
      <c r="C84" s="7">
        <v>110</v>
      </c>
      <c r="D84" s="7">
        <v>110</v>
      </c>
      <c r="E84" s="7">
        <v>32</v>
      </c>
      <c r="F84" s="20">
        <f t="shared" si="12"/>
        <v>649</v>
      </c>
      <c r="G84" s="5">
        <f>'ALGEMENE VOORWAARDEN'!$H$28</f>
        <v>0</v>
      </c>
      <c r="H84" s="4">
        <f t="shared" ref="H84:H104" si="15">I84/1.21</f>
        <v>649</v>
      </c>
      <c r="I84" s="21">
        <v>785.29</v>
      </c>
      <c r="K84" s="44"/>
      <c r="L84" s="44"/>
    </row>
    <row r="85" spans="1:12" ht="18.75" x14ac:dyDescent="0.3">
      <c r="A85" s="3" t="s">
        <v>347</v>
      </c>
      <c r="B85" s="3" t="s">
        <v>444</v>
      </c>
      <c r="C85" s="7">
        <v>110</v>
      </c>
      <c r="D85" s="7">
        <v>110</v>
      </c>
      <c r="E85" s="7">
        <v>32</v>
      </c>
      <c r="F85" s="20">
        <f t="shared" si="12"/>
        <v>649</v>
      </c>
      <c r="G85" s="5">
        <f>'ALGEMENE VOORWAARDEN'!$H$28</f>
        <v>0</v>
      </c>
      <c r="H85" s="4">
        <f t="shared" si="15"/>
        <v>649</v>
      </c>
      <c r="I85" s="21">
        <v>785.29</v>
      </c>
      <c r="K85" s="44"/>
      <c r="L85" s="44"/>
    </row>
    <row r="86" spans="1:12" ht="18.75" x14ac:dyDescent="0.3">
      <c r="A86" s="3" t="s">
        <v>338</v>
      </c>
      <c r="B86" s="3" t="s">
        <v>433</v>
      </c>
      <c r="C86" s="7">
        <v>110</v>
      </c>
      <c r="D86" s="7">
        <v>110</v>
      </c>
      <c r="E86" s="7">
        <v>32</v>
      </c>
      <c r="F86" s="20">
        <f t="shared" si="12"/>
        <v>649</v>
      </c>
      <c r="G86" s="5">
        <f>'ALGEMENE VOORWAARDEN'!$H$28</f>
        <v>0</v>
      </c>
      <c r="H86" s="4">
        <f t="shared" si="15"/>
        <v>649</v>
      </c>
      <c r="I86" s="21">
        <v>785.29</v>
      </c>
      <c r="K86" s="44"/>
      <c r="L86" s="44"/>
    </row>
    <row r="87" spans="1:12" ht="18.75" x14ac:dyDescent="0.3">
      <c r="A87" s="3" t="s">
        <v>457</v>
      </c>
      <c r="B87" s="3" t="s">
        <v>434</v>
      </c>
      <c r="C87" s="7">
        <v>110</v>
      </c>
      <c r="D87" s="7">
        <v>110</v>
      </c>
      <c r="E87" s="7">
        <v>32</v>
      </c>
      <c r="F87" s="20">
        <f t="shared" si="12"/>
        <v>649</v>
      </c>
      <c r="G87" s="5">
        <f>'ALGEMENE VOORWAARDEN'!$H$28</f>
        <v>0</v>
      </c>
      <c r="H87" s="4">
        <f t="shared" si="15"/>
        <v>649</v>
      </c>
      <c r="I87" s="21">
        <v>785.29</v>
      </c>
      <c r="K87" s="44"/>
      <c r="L87" s="44"/>
    </row>
    <row r="88" spans="1:12" ht="21" x14ac:dyDescent="0.35">
      <c r="A88" s="142" t="s">
        <v>446</v>
      </c>
      <c r="B88" s="142"/>
      <c r="C88" s="142"/>
      <c r="D88" s="142"/>
      <c r="E88" s="142"/>
      <c r="F88" s="20"/>
      <c r="G88" s="5"/>
      <c r="H88" s="4"/>
      <c r="I88" s="21"/>
      <c r="K88" s="44"/>
      <c r="L88" s="44"/>
    </row>
    <row r="89" spans="1:12" ht="18.75" x14ac:dyDescent="0.3">
      <c r="A89" s="3" t="s">
        <v>447</v>
      </c>
      <c r="B89" s="3" t="s">
        <v>424</v>
      </c>
      <c r="C89" s="7">
        <v>120</v>
      </c>
      <c r="D89" s="7">
        <v>120</v>
      </c>
      <c r="E89" s="7">
        <v>90</v>
      </c>
      <c r="F89" s="20">
        <f t="shared" si="12"/>
        <v>1639.5454545454545</v>
      </c>
      <c r="G89" s="5">
        <f>'ALGEMENE VOORWAARDEN'!$H$28</f>
        <v>0</v>
      </c>
      <c r="H89" s="4">
        <f t="shared" si="15"/>
        <v>1639.5454545454545</v>
      </c>
      <c r="I89" s="21">
        <v>1983.85</v>
      </c>
      <c r="K89" s="44"/>
      <c r="L89" s="44"/>
    </row>
    <row r="90" spans="1:12" ht="18.75" x14ac:dyDescent="0.3">
      <c r="A90" s="3" t="s">
        <v>448</v>
      </c>
      <c r="B90" s="3" t="s">
        <v>433</v>
      </c>
      <c r="C90" s="7">
        <v>120</v>
      </c>
      <c r="D90" s="7">
        <v>120</v>
      </c>
      <c r="E90" s="7">
        <v>90</v>
      </c>
      <c r="F90" s="20">
        <f t="shared" si="12"/>
        <v>1639.5454545454545</v>
      </c>
      <c r="G90" s="5">
        <f>'ALGEMENE VOORWAARDEN'!$H$28</f>
        <v>0</v>
      </c>
      <c r="H90" s="4">
        <f t="shared" si="15"/>
        <v>1639.5454545454545</v>
      </c>
      <c r="I90" s="21">
        <v>1983.85</v>
      </c>
      <c r="K90" s="44"/>
      <c r="L90" s="44"/>
    </row>
    <row r="91" spans="1:12" ht="21" x14ac:dyDescent="0.35">
      <c r="A91" s="142" t="s">
        <v>463</v>
      </c>
      <c r="B91" s="142"/>
      <c r="C91" s="142"/>
      <c r="D91" s="142"/>
      <c r="E91" s="142"/>
      <c r="F91" s="20"/>
      <c r="G91" s="5"/>
      <c r="H91" s="4"/>
      <c r="I91" s="21"/>
      <c r="K91" s="44"/>
      <c r="L91" s="44"/>
    </row>
    <row r="92" spans="1:12" ht="18.75" x14ac:dyDescent="0.3">
      <c r="A92" s="3" t="s">
        <v>464</v>
      </c>
      <c r="B92" s="3" t="s">
        <v>424</v>
      </c>
      <c r="C92" s="7">
        <v>220</v>
      </c>
      <c r="D92" s="7">
        <v>80</v>
      </c>
      <c r="E92" s="7">
        <v>50</v>
      </c>
      <c r="F92" s="20">
        <f t="shared" si="12"/>
        <v>2311.0661157024792</v>
      </c>
      <c r="G92" s="5">
        <f>'ALGEMENE VOORWAARDEN'!$H$28</f>
        <v>0</v>
      </c>
      <c r="H92" s="4">
        <f t="shared" si="15"/>
        <v>2311.0661157024792</v>
      </c>
      <c r="I92" s="21">
        <v>2796.39</v>
      </c>
      <c r="K92" s="44"/>
      <c r="L92" s="44"/>
    </row>
    <row r="93" spans="1:12" ht="21" x14ac:dyDescent="0.35">
      <c r="A93" s="142" t="s">
        <v>445</v>
      </c>
      <c r="B93" s="142"/>
      <c r="C93" s="142"/>
      <c r="D93" s="142"/>
      <c r="E93" s="142"/>
      <c r="F93" s="20"/>
      <c r="G93" s="5"/>
      <c r="H93" s="4"/>
      <c r="I93" s="21"/>
      <c r="K93" s="44"/>
      <c r="L93" s="44"/>
    </row>
    <row r="94" spans="1:12" ht="18.75" x14ac:dyDescent="0.3">
      <c r="A94" s="3" t="s">
        <v>339</v>
      </c>
      <c r="B94" s="3" t="s">
        <v>433</v>
      </c>
      <c r="C94" s="7">
        <v>225</v>
      </c>
      <c r="D94" s="7">
        <v>60</v>
      </c>
      <c r="E94" s="7">
        <v>35</v>
      </c>
      <c r="F94" s="20">
        <f t="shared" si="12"/>
        <v>1029.0082644628098</v>
      </c>
      <c r="G94" s="5">
        <f>'ALGEMENE VOORWAARDEN'!$H$28</f>
        <v>0</v>
      </c>
      <c r="H94" s="4">
        <f t="shared" si="15"/>
        <v>1029.0082644628098</v>
      </c>
      <c r="I94" s="21">
        <v>1245.0999999999999</v>
      </c>
      <c r="K94" s="44"/>
      <c r="L94" s="44"/>
    </row>
    <row r="95" spans="1:12" ht="18.75" x14ac:dyDescent="0.3">
      <c r="A95" s="3"/>
      <c r="B95" s="3"/>
      <c r="C95" s="7"/>
      <c r="D95" s="7"/>
      <c r="E95" s="7"/>
      <c r="F95" s="20"/>
      <c r="G95" s="5"/>
      <c r="H95" s="4"/>
      <c r="I95" s="21"/>
      <c r="K95" s="44"/>
      <c r="L95" s="44"/>
    </row>
    <row r="96" spans="1:12" ht="18.75" x14ac:dyDescent="0.3">
      <c r="A96" s="3"/>
      <c r="B96" s="3"/>
      <c r="C96" s="7"/>
      <c r="D96" s="7"/>
      <c r="E96" s="7"/>
      <c r="F96" s="20"/>
      <c r="G96" s="5"/>
      <c r="H96" s="4"/>
      <c r="I96" s="21"/>
      <c r="K96" s="44"/>
      <c r="L96" s="44"/>
    </row>
    <row r="97" spans="1:12" ht="18.75" x14ac:dyDescent="0.3">
      <c r="A97" s="3"/>
      <c r="B97" s="3"/>
      <c r="C97" s="7"/>
      <c r="D97" s="7"/>
      <c r="E97" s="7"/>
      <c r="F97" s="20"/>
      <c r="G97" s="5"/>
      <c r="H97" s="4"/>
      <c r="I97" s="21"/>
      <c r="K97" s="44"/>
      <c r="L97" s="44"/>
    </row>
    <row r="98" spans="1:12" ht="18.75" x14ac:dyDescent="0.3">
      <c r="A98" s="3"/>
      <c r="B98" s="3"/>
      <c r="C98" s="7"/>
      <c r="D98" s="7"/>
      <c r="E98" s="7"/>
      <c r="F98" s="20"/>
      <c r="G98" s="5"/>
      <c r="H98" s="4"/>
      <c r="I98" s="21"/>
      <c r="K98" s="44"/>
      <c r="L98" s="44"/>
    </row>
    <row r="99" spans="1:12" ht="18.75" x14ac:dyDescent="0.3">
      <c r="A99" s="3"/>
      <c r="B99" s="3"/>
      <c r="C99" s="7"/>
      <c r="D99" s="7"/>
      <c r="E99" s="7"/>
      <c r="F99" s="20"/>
      <c r="G99" s="5"/>
      <c r="H99" s="4"/>
      <c r="I99" s="21"/>
      <c r="K99" s="44"/>
      <c r="L99" s="44"/>
    </row>
    <row r="100" spans="1:12" ht="18.75" x14ac:dyDescent="0.3">
      <c r="A100" s="3"/>
      <c r="B100" s="3"/>
      <c r="C100" s="7"/>
      <c r="D100" s="7"/>
      <c r="E100" s="7"/>
      <c r="F100" s="20"/>
      <c r="G100" s="5"/>
      <c r="H100" s="4"/>
      <c r="I100" s="21"/>
      <c r="K100" s="44"/>
      <c r="L100" s="44"/>
    </row>
    <row r="101" spans="1:12" ht="18.75" x14ac:dyDescent="0.3">
      <c r="A101" s="3"/>
      <c r="B101" s="3"/>
      <c r="C101" s="7"/>
      <c r="D101" s="7"/>
      <c r="E101" s="7"/>
      <c r="F101" s="20"/>
      <c r="G101" s="5"/>
      <c r="H101" s="4"/>
      <c r="I101" s="21"/>
      <c r="K101" s="44"/>
      <c r="L101" s="44"/>
    </row>
    <row r="102" spans="1:12" ht="18.75" x14ac:dyDescent="0.3">
      <c r="A102" s="3"/>
      <c r="B102" s="3"/>
      <c r="C102" s="7"/>
      <c r="D102" s="7"/>
      <c r="E102" s="7"/>
      <c r="F102" s="20"/>
      <c r="G102" s="5"/>
      <c r="H102" s="4"/>
      <c r="I102" s="21"/>
      <c r="K102" s="44"/>
      <c r="L102" s="44"/>
    </row>
    <row r="103" spans="1:12" ht="18.75" x14ac:dyDescent="0.3">
      <c r="A103" s="3"/>
      <c r="B103" s="3"/>
      <c r="C103" s="7"/>
      <c r="D103" s="7"/>
      <c r="E103" s="7"/>
      <c r="F103" s="20"/>
      <c r="G103" s="5"/>
      <c r="H103" s="4"/>
      <c r="I103" s="21"/>
      <c r="K103" s="44"/>
      <c r="L103" s="44"/>
    </row>
    <row r="104" spans="1:12" ht="18.75" x14ac:dyDescent="0.3">
      <c r="A104" s="3"/>
      <c r="B104" s="3"/>
      <c r="C104" s="7"/>
      <c r="D104" s="7"/>
      <c r="E104" s="7"/>
      <c r="F104" s="20">
        <f t="shared" si="12"/>
        <v>0</v>
      </c>
      <c r="G104" s="5">
        <f>'ALGEMENE VOORWAARDEN'!$H$28</f>
        <v>0</v>
      </c>
      <c r="H104" s="4">
        <f t="shared" si="15"/>
        <v>0</v>
      </c>
      <c r="I104" s="21"/>
      <c r="K104" s="44"/>
      <c r="L104" s="44"/>
    </row>
    <row r="106" spans="1:12" x14ac:dyDescent="0.25">
      <c r="A106" s="44"/>
      <c r="B106" s="44"/>
      <c r="C106" s="44"/>
      <c r="D106" s="44"/>
      <c r="E106" s="44"/>
      <c r="F106" s="44"/>
      <c r="G106" s="85"/>
      <c r="H106" s="85"/>
      <c r="I106" s="44"/>
      <c r="J106" s="44"/>
      <c r="K106" s="44"/>
      <c r="L106" s="44"/>
    </row>
    <row r="107" spans="1:12" x14ac:dyDescent="0.25">
      <c r="A107" s="92" t="s">
        <v>357</v>
      </c>
      <c r="B107" s="92"/>
      <c r="C107" s="44"/>
      <c r="D107" s="44"/>
      <c r="E107" s="44"/>
      <c r="F107" s="44"/>
      <c r="G107" s="85"/>
      <c r="H107" s="85"/>
      <c r="I107" s="44"/>
      <c r="J107" s="44"/>
      <c r="K107" s="44"/>
      <c r="L107" s="44"/>
    </row>
    <row r="108" spans="1:12" x14ac:dyDescent="0.25">
      <c r="A108" s="44"/>
      <c r="B108" s="44"/>
      <c r="C108" s="44"/>
      <c r="D108" s="44"/>
      <c r="E108" s="44"/>
      <c r="F108" s="44"/>
      <c r="G108" s="85"/>
      <c r="H108" s="85"/>
      <c r="I108" s="44"/>
      <c r="J108" s="44"/>
      <c r="K108" s="44"/>
      <c r="L108" s="44"/>
    </row>
    <row r="109" spans="1:12" x14ac:dyDescent="0.25">
      <c r="A109" s="44"/>
      <c r="B109" s="44"/>
      <c r="C109" s="44"/>
      <c r="D109" s="44"/>
      <c r="E109" s="44"/>
      <c r="F109" s="44"/>
      <c r="G109" s="85"/>
      <c r="H109" s="85"/>
      <c r="I109" s="44"/>
      <c r="J109" s="44"/>
      <c r="K109" s="44"/>
      <c r="L109" s="44"/>
    </row>
    <row r="110" spans="1:12" x14ac:dyDescent="0.25">
      <c r="A110" s="44"/>
      <c r="B110" s="44"/>
      <c r="C110" s="44"/>
      <c r="D110" s="44"/>
      <c r="E110" s="44"/>
      <c r="F110" s="44"/>
      <c r="G110" s="85"/>
      <c r="H110" s="85"/>
      <c r="I110" s="44"/>
      <c r="J110" s="44"/>
      <c r="K110" s="44"/>
      <c r="L110" s="44"/>
    </row>
    <row r="111" spans="1:12" x14ac:dyDescent="0.25">
      <c r="A111" s="44"/>
      <c r="B111" s="44"/>
      <c r="C111" s="44"/>
      <c r="D111" s="44"/>
      <c r="E111" s="44"/>
      <c r="F111" s="44"/>
      <c r="G111" s="85"/>
      <c r="H111" s="85"/>
      <c r="I111" s="44"/>
      <c r="J111" s="44"/>
      <c r="K111" s="44"/>
      <c r="L111" s="44"/>
    </row>
    <row r="112" spans="1:12" x14ac:dyDescent="0.25">
      <c r="A112" s="44"/>
      <c r="B112" s="44"/>
      <c r="C112" s="44"/>
      <c r="D112" s="44"/>
      <c r="E112" s="44"/>
      <c r="F112" s="44"/>
      <c r="G112" s="85"/>
      <c r="H112" s="85"/>
      <c r="I112" s="44"/>
      <c r="J112" s="44"/>
      <c r="K112" s="44"/>
      <c r="L112" s="44"/>
    </row>
    <row r="113" spans="1:12" x14ac:dyDescent="0.25">
      <c r="A113" s="44"/>
      <c r="B113" s="44"/>
      <c r="C113" s="44"/>
      <c r="D113" s="44"/>
      <c r="E113" s="44"/>
      <c r="F113" s="44"/>
      <c r="G113" s="85"/>
      <c r="H113" s="85"/>
      <c r="I113" s="44"/>
      <c r="J113" s="44"/>
      <c r="K113" s="44"/>
      <c r="L113" s="44"/>
    </row>
    <row r="114" spans="1:12" x14ac:dyDescent="0.25">
      <c r="A114" s="44"/>
      <c r="B114" s="44"/>
      <c r="C114" s="44"/>
      <c r="D114" s="44"/>
      <c r="E114" s="44"/>
      <c r="F114" s="44"/>
      <c r="G114" s="85"/>
      <c r="H114" s="85"/>
      <c r="I114" s="44"/>
      <c r="J114" s="44"/>
      <c r="K114" s="44"/>
      <c r="L114" s="44"/>
    </row>
    <row r="115" spans="1:12" x14ac:dyDescent="0.25">
      <c r="A115" s="44"/>
      <c r="B115" s="44"/>
      <c r="C115" s="44"/>
      <c r="D115" s="44"/>
      <c r="E115" s="44"/>
      <c r="F115" s="44"/>
      <c r="G115" s="85"/>
      <c r="H115" s="85"/>
      <c r="I115" s="44"/>
      <c r="J115" s="44"/>
      <c r="K115" s="44"/>
      <c r="L115" s="44"/>
    </row>
    <row r="116" spans="1:12" x14ac:dyDescent="0.25">
      <c r="A116" s="44"/>
      <c r="B116" s="44"/>
      <c r="C116" s="44"/>
      <c r="D116" s="44"/>
      <c r="E116" s="44"/>
      <c r="F116" s="44"/>
      <c r="G116" s="85"/>
      <c r="H116" s="85"/>
      <c r="I116" s="44"/>
      <c r="J116" s="44"/>
      <c r="K116" s="44"/>
      <c r="L116" s="44"/>
    </row>
    <row r="117" spans="1:12" x14ac:dyDescent="0.25">
      <c r="A117" s="44"/>
      <c r="B117" s="44"/>
      <c r="C117" s="44"/>
      <c r="D117" s="44"/>
      <c r="E117" s="44"/>
      <c r="F117" s="44"/>
      <c r="G117" s="85"/>
      <c r="H117" s="85"/>
      <c r="I117" s="44"/>
      <c r="J117" s="44"/>
      <c r="K117" s="44"/>
      <c r="L117" s="44"/>
    </row>
    <row r="118" spans="1:12" x14ac:dyDescent="0.25">
      <c r="A118" s="44"/>
      <c r="B118" s="44"/>
      <c r="C118" s="44"/>
      <c r="D118" s="44"/>
      <c r="E118" s="44"/>
      <c r="F118" s="44"/>
      <c r="G118" s="85"/>
      <c r="H118" s="85"/>
      <c r="I118" s="44"/>
      <c r="J118" s="44"/>
      <c r="K118" s="44"/>
      <c r="L118" s="44"/>
    </row>
    <row r="119" spans="1:12" x14ac:dyDescent="0.25">
      <c r="A119" s="44"/>
      <c r="B119" s="44"/>
      <c r="C119" s="44"/>
      <c r="D119" s="44"/>
      <c r="E119" s="44"/>
      <c r="F119" s="44"/>
      <c r="G119" s="85"/>
      <c r="H119" s="85"/>
      <c r="I119" s="44"/>
      <c r="J119" s="44"/>
      <c r="K119" s="44"/>
      <c r="L119" s="44"/>
    </row>
    <row r="120" spans="1:12" x14ac:dyDescent="0.25">
      <c r="A120" s="93" t="s">
        <v>352</v>
      </c>
      <c r="B120" s="93"/>
      <c r="C120" s="44"/>
      <c r="D120" s="44"/>
      <c r="E120" s="44"/>
      <c r="F120" s="44"/>
      <c r="G120" s="85"/>
      <c r="H120" s="85"/>
      <c r="I120" s="44"/>
      <c r="J120" s="44"/>
      <c r="K120" s="94" t="s">
        <v>354</v>
      </c>
      <c r="L120" s="44"/>
    </row>
    <row r="121" spans="1:12" x14ac:dyDescent="0.25">
      <c r="A121" s="44"/>
      <c r="B121" s="44"/>
      <c r="C121" s="44"/>
      <c r="D121" s="44"/>
      <c r="E121" s="44"/>
      <c r="F121" s="94" t="s">
        <v>353</v>
      </c>
      <c r="G121" s="85"/>
      <c r="H121" s="85"/>
      <c r="I121" s="44"/>
      <c r="J121" s="44"/>
      <c r="K121" s="44"/>
      <c r="L121" s="44"/>
    </row>
    <row r="122" spans="1:12" x14ac:dyDescent="0.25">
      <c r="A122" s="44"/>
      <c r="B122" s="44"/>
      <c r="C122" s="44"/>
      <c r="D122" s="44"/>
      <c r="E122" s="44"/>
      <c r="F122" s="44"/>
      <c r="G122" s="85"/>
      <c r="H122" s="85"/>
      <c r="I122" s="44"/>
      <c r="J122" s="44"/>
      <c r="K122" s="44"/>
      <c r="L122" s="44"/>
    </row>
    <row r="123" spans="1:12" x14ac:dyDescent="0.25">
      <c r="A123" s="44"/>
      <c r="B123" s="44"/>
      <c r="C123" s="44"/>
      <c r="D123" s="44"/>
      <c r="E123" s="44"/>
      <c r="F123" s="44"/>
      <c r="G123" s="85"/>
      <c r="H123" s="85"/>
      <c r="I123" s="44"/>
      <c r="J123" s="44"/>
      <c r="K123" s="44"/>
      <c r="L123" s="44"/>
    </row>
    <row r="124" spans="1:12" x14ac:dyDescent="0.25">
      <c r="A124" s="44"/>
      <c r="B124" s="44"/>
      <c r="C124" s="44"/>
      <c r="D124" s="44"/>
      <c r="E124" s="44"/>
      <c r="F124" s="44"/>
      <c r="G124" s="85"/>
      <c r="H124" s="85"/>
      <c r="I124" s="44"/>
      <c r="J124" s="44"/>
      <c r="K124" s="44"/>
      <c r="L124" s="44"/>
    </row>
    <row r="125" spans="1:12" x14ac:dyDescent="0.25">
      <c r="A125" s="44"/>
      <c r="B125" s="44"/>
      <c r="C125" s="44"/>
      <c r="D125" s="44"/>
      <c r="E125" s="44"/>
      <c r="F125" s="44"/>
      <c r="G125" s="85"/>
      <c r="H125" s="85"/>
      <c r="I125" s="44"/>
      <c r="J125" s="44"/>
      <c r="K125" s="44"/>
      <c r="L125" s="44"/>
    </row>
    <row r="126" spans="1:12" x14ac:dyDescent="0.25">
      <c r="A126" s="44"/>
      <c r="B126" s="44"/>
      <c r="C126" s="44"/>
      <c r="D126" s="44"/>
      <c r="E126" s="44"/>
      <c r="F126" s="44"/>
      <c r="G126" s="85"/>
      <c r="H126" s="85"/>
      <c r="I126" s="44"/>
      <c r="J126" s="44"/>
      <c r="K126" s="44"/>
      <c r="L126" s="44"/>
    </row>
    <row r="127" spans="1:12" x14ac:dyDescent="0.25">
      <c r="A127" s="44"/>
      <c r="B127" s="44"/>
      <c r="C127" s="44"/>
      <c r="D127" s="44"/>
      <c r="E127" s="44"/>
      <c r="F127" s="44"/>
      <c r="G127" s="85"/>
      <c r="H127" s="85"/>
      <c r="I127" s="44"/>
      <c r="J127" s="44"/>
      <c r="K127" s="44"/>
      <c r="L127" s="44"/>
    </row>
    <row r="128" spans="1:12" x14ac:dyDescent="0.25">
      <c r="A128" s="44"/>
      <c r="B128" s="44"/>
      <c r="C128" s="44"/>
      <c r="D128" s="44"/>
      <c r="E128" s="44"/>
      <c r="F128" s="44"/>
      <c r="G128" s="85"/>
      <c r="H128" s="85"/>
      <c r="I128" s="44"/>
      <c r="J128" s="44"/>
      <c r="K128" s="44"/>
      <c r="L128" s="44"/>
    </row>
    <row r="129" spans="1:12" x14ac:dyDescent="0.25">
      <c r="A129" s="44"/>
      <c r="B129" s="44"/>
      <c r="C129" s="44"/>
      <c r="D129" s="44"/>
      <c r="E129" s="44"/>
      <c r="F129" s="44"/>
      <c r="G129" s="85"/>
      <c r="H129" s="85"/>
      <c r="I129" s="44"/>
      <c r="J129" s="44"/>
      <c r="K129" s="44"/>
      <c r="L129" s="44"/>
    </row>
    <row r="130" spans="1:12" x14ac:dyDescent="0.25">
      <c r="A130" s="44"/>
      <c r="B130" s="44"/>
      <c r="C130" s="44"/>
      <c r="D130" s="44"/>
      <c r="E130" s="44"/>
      <c r="F130" s="44"/>
      <c r="G130" s="85"/>
      <c r="H130" s="85"/>
      <c r="I130" s="44"/>
      <c r="J130" s="44"/>
      <c r="K130" s="44"/>
      <c r="L130" s="44"/>
    </row>
    <row r="131" spans="1:12" x14ac:dyDescent="0.25">
      <c r="A131" s="44"/>
      <c r="B131" s="44"/>
      <c r="C131" s="44"/>
      <c r="D131" s="44"/>
      <c r="E131" s="44"/>
      <c r="F131" s="44"/>
      <c r="G131" s="85"/>
      <c r="H131" s="85"/>
      <c r="I131" s="44"/>
      <c r="J131" s="44"/>
      <c r="K131" s="44"/>
      <c r="L131" s="44"/>
    </row>
    <row r="132" spans="1:12" x14ac:dyDescent="0.25">
      <c r="A132" s="44"/>
      <c r="B132" s="44"/>
      <c r="C132" s="44"/>
      <c r="D132" s="44"/>
      <c r="E132" s="44"/>
      <c r="F132" s="44"/>
      <c r="G132" s="85"/>
      <c r="H132" s="85"/>
      <c r="I132" s="44"/>
      <c r="J132" s="44"/>
      <c r="K132" s="44"/>
      <c r="L132" s="44"/>
    </row>
    <row r="133" spans="1:12" x14ac:dyDescent="0.25">
      <c r="A133" s="44"/>
      <c r="B133" s="44"/>
      <c r="C133" s="44"/>
      <c r="D133" s="44"/>
      <c r="E133" s="44"/>
      <c r="F133" s="44"/>
      <c r="G133" s="85"/>
      <c r="H133" s="85"/>
      <c r="I133" s="44"/>
      <c r="J133" s="44"/>
      <c r="K133" s="44"/>
      <c r="L133" s="44"/>
    </row>
    <row r="134" spans="1:12" x14ac:dyDescent="0.25">
      <c r="A134" s="44"/>
      <c r="B134" s="44"/>
      <c r="C134" s="44"/>
      <c r="D134" s="44"/>
      <c r="E134" s="44"/>
      <c r="F134" s="44"/>
      <c r="G134" s="85"/>
      <c r="H134" s="85"/>
      <c r="I134" s="44"/>
      <c r="J134" s="44"/>
      <c r="K134" s="44"/>
      <c r="L134" s="44"/>
    </row>
    <row r="135" spans="1:12" x14ac:dyDescent="0.25">
      <c r="A135" s="44"/>
      <c r="B135" s="44"/>
      <c r="C135" s="44"/>
      <c r="D135" s="44"/>
      <c r="E135" s="44"/>
      <c r="F135" s="44"/>
      <c r="G135" s="85"/>
      <c r="H135" s="85"/>
      <c r="I135" s="44"/>
      <c r="J135" s="44"/>
      <c r="K135" s="44"/>
      <c r="L135" s="44"/>
    </row>
    <row r="136" spans="1:12" x14ac:dyDescent="0.25">
      <c r="A136" s="44"/>
      <c r="B136" s="44"/>
      <c r="C136" s="44"/>
      <c r="D136" s="44"/>
      <c r="E136" s="44"/>
      <c r="F136" s="44"/>
      <c r="G136" s="85"/>
      <c r="H136" s="85"/>
      <c r="I136" s="44"/>
      <c r="J136" s="44"/>
      <c r="K136" s="44"/>
      <c r="L136" s="44"/>
    </row>
    <row r="137" spans="1:12" x14ac:dyDescent="0.25">
      <c r="A137" s="44"/>
      <c r="B137" s="44"/>
      <c r="C137" s="44"/>
      <c r="D137" s="44"/>
      <c r="E137" s="44"/>
      <c r="F137" s="44"/>
      <c r="G137" s="85"/>
      <c r="H137" s="85"/>
      <c r="I137" s="44"/>
      <c r="J137" s="44"/>
      <c r="K137" s="44"/>
      <c r="L137" s="44"/>
    </row>
    <row r="138" spans="1:12" x14ac:dyDescent="0.25">
      <c r="A138" s="44"/>
      <c r="B138" s="44"/>
      <c r="C138" s="44"/>
      <c r="D138" s="44"/>
      <c r="E138" s="44"/>
      <c r="F138" s="44"/>
      <c r="G138" s="85"/>
      <c r="H138" s="85"/>
      <c r="I138" s="44"/>
      <c r="J138" s="44"/>
      <c r="K138" s="44"/>
      <c r="L138" s="44"/>
    </row>
    <row r="139" spans="1:12" x14ac:dyDescent="0.25">
      <c r="A139" s="44"/>
      <c r="B139" s="44"/>
      <c r="C139" s="44"/>
      <c r="D139" s="44"/>
      <c r="E139" s="44"/>
      <c r="F139" s="44"/>
      <c r="G139" s="85"/>
      <c r="H139" s="85"/>
      <c r="I139" s="44"/>
      <c r="J139" s="44"/>
      <c r="K139" s="44"/>
      <c r="L139" s="44"/>
    </row>
    <row r="140" spans="1:12" x14ac:dyDescent="0.25">
      <c r="A140" s="44"/>
      <c r="B140" s="44"/>
      <c r="C140" s="44"/>
      <c r="D140" s="44"/>
      <c r="E140" s="44"/>
      <c r="F140" s="44"/>
      <c r="G140" s="85"/>
      <c r="H140" s="85"/>
      <c r="I140" s="44"/>
      <c r="J140" s="44"/>
      <c r="K140" s="94" t="s">
        <v>356</v>
      </c>
      <c r="L140" s="44"/>
    </row>
    <row r="141" spans="1:12" x14ac:dyDescent="0.25">
      <c r="A141" s="93" t="s">
        <v>355</v>
      </c>
      <c r="B141" s="93"/>
      <c r="C141" s="44"/>
      <c r="D141" s="44"/>
      <c r="E141" s="44"/>
      <c r="F141" s="44"/>
      <c r="G141" s="85"/>
      <c r="H141" s="85"/>
      <c r="I141" s="44"/>
      <c r="J141" s="44"/>
      <c r="K141" s="44"/>
      <c r="L141" s="44"/>
    </row>
  </sheetData>
  <sheetProtection selectLockedCells="1" selectUnlockedCells="1"/>
  <mergeCells count="27">
    <mergeCell ref="A91:E91"/>
    <mergeCell ref="A37:E37"/>
    <mergeCell ref="A27:E27"/>
    <mergeCell ref="A42:E42"/>
    <mergeCell ref="A48:E48"/>
    <mergeCell ref="A46:E46"/>
    <mergeCell ref="A74:E74"/>
    <mergeCell ref="A71:E71"/>
    <mergeCell ref="A78:E78"/>
    <mergeCell ref="A80:E80"/>
    <mergeCell ref="A83:E83"/>
    <mergeCell ref="A93:E93"/>
    <mergeCell ref="A88:E88"/>
    <mergeCell ref="A8:E8"/>
    <mergeCell ref="A60:E60"/>
    <mergeCell ref="A63:E63"/>
    <mergeCell ref="A65:E65"/>
    <mergeCell ref="A69:E69"/>
    <mergeCell ref="A53:E53"/>
    <mergeCell ref="A33:E33"/>
    <mergeCell ref="A11:E11"/>
    <mergeCell ref="A31:E31"/>
    <mergeCell ref="A14:E14"/>
    <mergeCell ref="A16:E16"/>
    <mergeCell ref="A19:E19"/>
    <mergeCell ref="A24:E24"/>
    <mergeCell ref="A76:E76"/>
  </mergeCells>
  <phoneticPr fontId="16" type="noConversion"/>
  <hyperlinks>
    <hyperlink ref="A5" r:id="rId1" xr:uid="{5CA130A5-BA4D-45B1-99C2-BC6593A40C99}"/>
    <hyperlink ref="A5:F5" r:id="rId2" display="Het gamma wordt nog uitgebreid. Voor alle modellen, foto's, kleuren etc.: hou zeker de website in de gaten." xr:uid="{6A1387E1-4895-4A13-B739-4AEF5B3DB045}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ALGEMENE VOORWAARDEN</vt:lpstr>
      <vt:lpstr>Inbouwvijvers</vt:lpstr>
      <vt:lpstr>Bovengrondse vijvers</vt:lpstr>
      <vt:lpstr>Vijvers met waterval</vt:lpstr>
      <vt:lpstr>Vijvers met deksel</vt:lpstr>
      <vt:lpstr>Watertafels en decoratie</vt:lpstr>
      <vt:lpstr>Kaders en randen</vt:lpstr>
      <vt:lpstr>Tussenwanden</vt:lpstr>
      <vt:lpstr>Plantenbakken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Jens;ExclusiveGarden.be | FS</dc:creator>
  <cp:lastModifiedBy>jens</cp:lastModifiedBy>
  <dcterms:created xsi:type="dcterms:W3CDTF">2018-08-24T11:36:13Z</dcterms:created>
  <dcterms:modified xsi:type="dcterms:W3CDTF">2022-11-30T10:43:41Z</dcterms:modified>
</cp:coreProperties>
</file>